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571" yWindow="270" windowWidth="12120" windowHeight="9120" tabRatio="713" firstSheet="1" activeTab="1"/>
  </bookViews>
  <sheets>
    <sheet name="Доставка" sheetId="1" r:id="rId1"/>
    <sheet name="Спецификация" sheetId="2" r:id="rId2"/>
    <sheet name="Лист1" sheetId="3" r:id="rId3"/>
  </sheets>
  <definedNames>
    <definedName name="_xlnm.Print_Area" localSheetId="1">'Спецификация'!$A$1:$O$164</definedName>
  </definedNames>
  <calcPr fullCalcOnLoad="1"/>
</workbook>
</file>

<file path=xl/sharedStrings.xml><?xml version="1.0" encoding="utf-8"?>
<sst xmlns="http://schemas.openxmlformats.org/spreadsheetml/2006/main" count="156" uniqueCount="97">
  <si>
    <t>Заказ №</t>
  </si>
  <si>
    <t xml:space="preserve">Дата приёма </t>
  </si>
  <si>
    <t>Дата выдачи</t>
  </si>
  <si>
    <t>Заказчик</t>
  </si>
  <si>
    <t>Цвет ДСП</t>
  </si>
  <si>
    <t>Цвет кромки</t>
  </si>
  <si>
    <t>Поставщик</t>
  </si>
  <si>
    <t>тел - факс</t>
  </si>
  <si>
    <t>961 26 14</t>
  </si>
  <si>
    <t>Итого</t>
  </si>
  <si>
    <t>Предоплата</t>
  </si>
  <si>
    <t>Остаток</t>
  </si>
  <si>
    <t xml:space="preserve">Обязательно проверьте правильность оформления размеров </t>
  </si>
  <si>
    <t>деталей и нанесения кромки.</t>
  </si>
  <si>
    <t>Высотой детали является направление по текстуре.</t>
  </si>
  <si>
    <t>Цена 0,4 мм</t>
  </si>
  <si>
    <t>Цена   2 мм</t>
  </si>
  <si>
    <t>кол - во</t>
  </si>
  <si>
    <t>ширина</t>
  </si>
  <si>
    <t>кр. 0,4 мм</t>
  </si>
  <si>
    <t>вдоль</t>
  </si>
  <si>
    <t>поперёк</t>
  </si>
  <si>
    <t>резка</t>
  </si>
  <si>
    <t>угла</t>
  </si>
  <si>
    <t>паза</t>
  </si>
  <si>
    <t>фрезер.</t>
  </si>
  <si>
    <t>прис - ка</t>
  </si>
  <si>
    <t>Деталей</t>
  </si>
  <si>
    <t>шт</t>
  </si>
  <si>
    <t>м.кв.</t>
  </si>
  <si>
    <t>м. пог.</t>
  </si>
  <si>
    <t>руб.</t>
  </si>
  <si>
    <t>Резка углов</t>
  </si>
  <si>
    <t>Пазы</t>
  </si>
  <si>
    <t>Присадка</t>
  </si>
  <si>
    <t>Упаковка</t>
  </si>
  <si>
    <t>Погрузка</t>
  </si>
  <si>
    <t>Доставка</t>
  </si>
  <si>
    <t>Доп сборка</t>
  </si>
  <si>
    <t>Фурнитура</t>
  </si>
  <si>
    <t>Технолог</t>
  </si>
  <si>
    <t>Цена ДВП</t>
  </si>
  <si>
    <t>Цвет ДВП</t>
  </si>
  <si>
    <t>Заказ оформил:</t>
  </si>
  <si>
    <t>толщина</t>
  </si>
  <si>
    <t>16мм</t>
  </si>
  <si>
    <t>25мм</t>
  </si>
  <si>
    <t>Цена ДСП</t>
  </si>
  <si>
    <t>ДСП 25мм</t>
  </si>
  <si>
    <t>ДСП 16мм</t>
  </si>
  <si>
    <t>ДВП 4мм</t>
  </si>
  <si>
    <t>Кромка 0,4 мм для 25мм</t>
  </si>
  <si>
    <t>Кромка 2 мм для 25мм</t>
  </si>
  <si>
    <t>Кромка 0,4 мм для 16мм</t>
  </si>
  <si>
    <t>Кромка 2 мм для 16мм</t>
  </si>
  <si>
    <t>длина</t>
  </si>
  <si>
    <t>четверть</t>
  </si>
  <si>
    <t>Четверти</t>
  </si>
  <si>
    <t>№№</t>
  </si>
  <si>
    <t>наименование</t>
  </si>
  <si>
    <t>толщина плит</t>
  </si>
  <si>
    <t>8мм</t>
  </si>
  <si>
    <t>18мм</t>
  </si>
  <si>
    <t>10мм</t>
  </si>
  <si>
    <t>ДСП 18мм</t>
  </si>
  <si>
    <t>ДСП 10мм</t>
  </si>
  <si>
    <t>ДСП 8мм</t>
  </si>
  <si>
    <t>Суммарная ведомость</t>
  </si>
  <si>
    <t>Кромка 0,4 мм для 18мм</t>
  </si>
  <si>
    <t>Кромка 0,4 мм для 10мм</t>
  </si>
  <si>
    <t>Кромка 0,4 мм для 8мм</t>
  </si>
  <si>
    <t>Кромка 2 мм для 18мм</t>
  </si>
  <si>
    <t>Кромка 2 мм для 10мм</t>
  </si>
  <si>
    <t>Кромка 2 мм для 8мм</t>
  </si>
  <si>
    <t>Особые отметки</t>
  </si>
  <si>
    <t>Дата доставки</t>
  </si>
  <si>
    <t xml:space="preserve"> Дата готовности</t>
  </si>
  <si>
    <r>
      <t xml:space="preserve">Ф.И.О. Покупателя: </t>
    </r>
    <r>
      <rPr>
        <i/>
        <sz val="14"/>
        <rFont val="Times New Roman"/>
        <family val="1"/>
      </rPr>
      <t xml:space="preserve">  </t>
    </r>
  </si>
  <si>
    <t xml:space="preserve">Адрес доставки: </t>
  </si>
  <si>
    <r>
      <t>Ближайщая станция метро:</t>
    </r>
    <r>
      <rPr>
        <b/>
        <sz val="14"/>
        <rFont val="Times New Roman"/>
        <family val="1"/>
      </rPr>
      <t xml:space="preserve"> </t>
    </r>
  </si>
  <si>
    <t>д.</t>
  </si>
  <si>
    <t>корп.</t>
  </si>
  <si>
    <t>кв.</t>
  </si>
  <si>
    <t>;подъезд</t>
  </si>
  <si>
    <t>;этаж</t>
  </si>
  <si>
    <t>домофон</t>
  </si>
  <si>
    <t>;груз.лифт</t>
  </si>
  <si>
    <t>тел.</t>
  </si>
  <si>
    <t>Размеры деталей давать с учётом кромки !!!!</t>
  </si>
  <si>
    <t>Фигурные</t>
  </si>
  <si>
    <t>Фигурная</t>
  </si>
  <si>
    <t>ООО  ,, ВЕКОНИКА ,,</t>
  </si>
  <si>
    <t>8-916-970-89-82</t>
  </si>
  <si>
    <t>карта раскроя</t>
  </si>
  <si>
    <t>л.</t>
  </si>
  <si>
    <t>Срочность</t>
  </si>
  <si>
    <t>по текстуре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</si>
</sst>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00"/>
    <numFmt numFmtId="176" formatCode="0.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  <numFmt numFmtId="183" formatCode="0.0000000000"/>
    <numFmt numFmtId="184" formatCode="0.000000000"/>
    <numFmt numFmtId="185" formatCode="0.00000000"/>
    <numFmt numFmtId="186" formatCode="0.0000000"/>
  </numFmts>
  <fonts count="68">
    <font>
      <sz val="10"/>
      <name val="Arial"/>
      <family val="0"/>
    </font>
    <font>
      <b/>
      <sz val="10"/>
      <name val="Arial"/>
      <family val="2"/>
    </font>
    <font>
      <sz val="10"/>
      <color indexed="46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5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b/>
      <sz val="11"/>
      <color indexed="16"/>
      <name val="Times New Roman"/>
      <family val="1"/>
    </font>
    <font>
      <i/>
      <sz val="20"/>
      <name val="Arial"/>
      <family val="2"/>
    </font>
    <font>
      <sz val="14"/>
      <name val="Arial"/>
      <family val="2"/>
    </font>
    <font>
      <sz val="14"/>
      <name val="Arial Cyr"/>
      <family val="0"/>
    </font>
    <font>
      <b/>
      <sz val="16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4"/>
      <color indexed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Arial"/>
      <family val="2"/>
    </font>
    <font>
      <b/>
      <i/>
      <sz val="14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>
      <alignment horizontal="left"/>
      <protection/>
    </xf>
    <xf numFmtId="0" fontId="9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53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53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0" borderId="21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2" fontId="0" fillId="0" borderId="0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1" fontId="14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31" fillId="0" borderId="19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31" fillId="0" borderId="19" xfId="0" applyFont="1" applyBorder="1" applyAlignment="1">
      <alignment/>
    </xf>
    <xf numFmtId="0" fontId="32" fillId="0" borderId="19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27" xfId="0" applyFont="1" applyBorder="1" applyAlignment="1">
      <alignment horizontal="center"/>
    </xf>
    <xf numFmtId="0" fontId="31" fillId="0" borderId="27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7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173" fontId="0" fillId="0" borderId="18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22" fillId="0" borderId="19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9" fillId="0" borderId="27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27" xfId="0" applyFont="1" applyBorder="1" applyAlignment="1">
      <alignment horizontal="right"/>
    </xf>
    <xf numFmtId="0" fontId="24" fillId="0" borderId="27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29" fillId="0" borderId="19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42" applyAlignment="1" applyProtection="1">
      <alignment/>
      <protection/>
    </xf>
    <xf numFmtId="0" fontId="8" fillId="0" borderId="0" xfId="42" applyAlignment="1" applyProtection="1">
      <alignment horizontal="center"/>
      <protection/>
    </xf>
    <xf numFmtId="0" fontId="0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6"/>
  <sheetViews>
    <sheetView zoomScalePageLayoutView="0" workbookViewId="0" topLeftCell="A1">
      <selection activeCell="O28" sqref="O26:O28"/>
    </sheetView>
  </sheetViews>
  <sheetFormatPr defaultColWidth="9.140625" defaultRowHeight="12.75"/>
  <cols>
    <col min="1" max="1" width="11.140625" style="0" customWidth="1"/>
    <col min="2" max="2" width="5.421875" style="0" customWidth="1"/>
    <col min="3" max="3" width="5.57421875" style="0" customWidth="1"/>
    <col min="4" max="4" width="6.8515625" style="0" customWidth="1"/>
    <col min="5" max="5" width="5.140625" style="0" customWidth="1"/>
    <col min="6" max="6" width="3.7109375" style="0" customWidth="1"/>
    <col min="7" max="7" width="6.421875" style="0" customWidth="1"/>
    <col min="8" max="8" width="8.8515625" style="0" customWidth="1"/>
    <col min="9" max="9" width="5.8515625" style="0" customWidth="1"/>
    <col min="10" max="10" width="7.140625" style="0" customWidth="1"/>
    <col min="11" max="11" width="8.140625" style="0" customWidth="1"/>
    <col min="12" max="12" width="5.421875" style="0" customWidth="1"/>
    <col min="13" max="13" width="11.8515625" style="0" customWidth="1"/>
    <col min="14" max="14" width="4.421875" style="0" customWidth="1"/>
    <col min="15" max="15" width="13.7109375" style="0" customWidth="1"/>
  </cols>
  <sheetData>
    <row r="1" spans="12:15" ht="30" customHeight="1">
      <c r="L1" s="110"/>
      <c r="M1" s="110"/>
      <c r="N1" s="110"/>
      <c r="O1" s="110"/>
    </row>
    <row r="2" spans="2:25" ht="21" customHeight="1">
      <c r="B2" s="111" t="s">
        <v>37</v>
      </c>
      <c r="C2" s="111"/>
      <c r="D2" s="111"/>
      <c r="E2" s="76"/>
      <c r="G2" s="77"/>
      <c r="H2" s="112" t="s">
        <v>0</v>
      </c>
      <c r="I2" s="112"/>
      <c r="J2" s="113">
        <f>Спецификация!H2</f>
        <v>0</v>
      </c>
      <c r="K2" s="113"/>
      <c r="L2" s="114" t="s">
        <v>75</v>
      </c>
      <c r="M2" s="114"/>
      <c r="N2" s="115"/>
      <c r="O2" s="115"/>
      <c r="R2" s="112"/>
      <c r="S2" s="112"/>
      <c r="T2" s="78"/>
      <c r="U2" s="120"/>
      <c r="V2" s="120"/>
      <c r="W2" s="120"/>
      <c r="X2" s="71"/>
      <c r="Y2" s="79"/>
    </row>
    <row r="3" spans="10:15" ht="15.75">
      <c r="J3" s="121"/>
      <c r="K3" s="121"/>
      <c r="L3" s="122"/>
      <c r="M3" s="122"/>
      <c r="N3" s="122"/>
      <c r="O3" s="122"/>
    </row>
    <row r="4" spans="2:15" ht="19.5" customHeight="1">
      <c r="B4" s="80" t="s">
        <v>3</v>
      </c>
      <c r="C4" s="80"/>
      <c r="D4" s="123">
        <f>Спецификация!D5</f>
        <v>0</v>
      </c>
      <c r="E4" s="123"/>
      <c r="F4" s="123"/>
      <c r="G4" s="123"/>
      <c r="H4" s="123"/>
      <c r="I4" s="81"/>
      <c r="J4" s="81"/>
      <c r="K4" s="81"/>
      <c r="L4" s="114" t="s">
        <v>76</v>
      </c>
      <c r="M4" s="114"/>
      <c r="N4" s="109">
        <f>Спецификация!H5</f>
        <v>0</v>
      </c>
      <c r="O4" s="109"/>
    </row>
    <row r="6" spans="2:24" ht="21" customHeight="1">
      <c r="B6" s="128" t="s">
        <v>77</v>
      </c>
      <c r="C6" s="128"/>
      <c r="D6" s="128"/>
      <c r="E6" s="128"/>
      <c r="F6" s="129"/>
      <c r="G6" s="129"/>
      <c r="H6" s="129"/>
      <c r="I6" s="129"/>
      <c r="J6" s="129"/>
      <c r="K6" s="129"/>
      <c r="L6" s="129"/>
      <c r="M6" s="129"/>
      <c r="N6" s="129"/>
      <c r="O6" s="129"/>
      <c r="Q6" s="116"/>
      <c r="R6" s="116"/>
      <c r="S6" s="116"/>
      <c r="T6" s="116"/>
      <c r="U6" s="116"/>
      <c r="V6" s="116"/>
      <c r="W6" s="116"/>
      <c r="X6" s="116"/>
    </row>
    <row r="7" spans="2:15" ht="20.25" customHeight="1">
      <c r="B7" s="117" t="s">
        <v>78</v>
      </c>
      <c r="C7" s="117"/>
      <c r="D7" s="117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2:15" ht="20.25" customHeight="1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2:15" ht="20.25" customHeight="1">
      <c r="B9" s="117" t="s">
        <v>79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</row>
    <row r="10" spans="2:12" ht="22.5" customHeight="1">
      <c r="B10" s="82" t="s">
        <v>80</v>
      </c>
      <c r="C10" s="83"/>
      <c r="D10" s="84" t="s">
        <v>81</v>
      </c>
      <c r="E10" s="83"/>
      <c r="F10" s="31" t="s">
        <v>82</v>
      </c>
      <c r="G10" s="83"/>
      <c r="H10" s="84" t="s">
        <v>83</v>
      </c>
      <c r="I10" s="83"/>
      <c r="J10" s="84" t="s">
        <v>84</v>
      </c>
      <c r="K10" s="85"/>
      <c r="L10" s="86"/>
    </row>
    <row r="11" spans="2:11" ht="23.25" customHeight="1">
      <c r="B11" s="124" t="s">
        <v>85</v>
      </c>
      <c r="C11" s="124"/>
      <c r="D11" s="125"/>
      <c r="E11" s="126"/>
      <c r="F11" s="127" t="s">
        <v>86</v>
      </c>
      <c r="G11" s="127"/>
      <c r="H11" s="87"/>
      <c r="I11" s="71"/>
      <c r="J11" s="71"/>
      <c r="K11" s="71"/>
    </row>
    <row r="12" spans="2:15" ht="23.25" customHeight="1">
      <c r="B12" s="88" t="s">
        <v>87</v>
      </c>
      <c r="C12" s="89"/>
      <c r="D12" s="90"/>
      <c r="E12" s="90"/>
      <c r="F12" s="90"/>
      <c r="G12" s="89"/>
      <c r="H12" s="89"/>
      <c r="I12" s="89"/>
      <c r="J12" s="89"/>
      <c r="K12" s="89"/>
      <c r="L12" s="89"/>
      <c r="M12" s="89"/>
      <c r="N12" s="89"/>
      <c r="O12" s="89"/>
    </row>
    <row r="14" spans="2:8" ht="12.75" customHeight="1">
      <c r="B14" s="91"/>
      <c r="D14" s="92"/>
      <c r="E14" s="92"/>
      <c r="F14" s="92"/>
      <c r="G14" s="92"/>
      <c r="H14" s="92"/>
    </row>
    <row r="15" spans="2:8" ht="12.75" customHeight="1">
      <c r="B15" s="91"/>
      <c r="D15" s="92"/>
      <c r="E15" s="92"/>
      <c r="F15" s="92"/>
      <c r="G15" s="92"/>
      <c r="H15" s="92"/>
    </row>
    <row r="16" ht="12.75">
      <c r="H16" s="91"/>
    </row>
  </sheetData>
  <sheetProtection/>
  <mergeCells count="23">
    <mergeCell ref="B9:O9"/>
    <mergeCell ref="B11:C11"/>
    <mergeCell ref="D11:E11"/>
    <mergeCell ref="F11:G11"/>
    <mergeCell ref="B6:E6"/>
    <mergeCell ref="F6:O6"/>
    <mergeCell ref="Q6:X6"/>
    <mergeCell ref="B7:D7"/>
    <mergeCell ref="E7:O7"/>
    <mergeCell ref="B8:O8"/>
    <mergeCell ref="R2:S2"/>
    <mergeCell ref="U2:W2"/>
    <mergeCell ref="J3:K3"/>
    <mergeCell ref="L3:O3"/>
    <mergeCell ref="D4:H4"/>
    <mergeCell ref="L4:M4"/>
    <mergeCell ref="N4:O4"/>
    <mergeCell ref="L1:O1"/>
    <mergeCell ref="B2:D2"/>
    <mergeCell ref="H2:I2"/>
    <mergeCell ref="J2:K2"/>
    <mergeCell ref="L2:M2"/>
    <mergeCell ref="N2:O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2:EY409"/>
  <sheetViews>
    <sheetView showZeros="0" tabSelected="1" zoomScale="89" zoomScaleNormal="89" zoomScaleSheetLayoutView="75" zoomScalePageLayoutView="0" workbookViewId="0" topLeftCell="A1">
      <selection activeCell="G20" sqref="G20"/>
    </sheetView>
  </sheetViews>
  <sheetFormatPr defaultColWidth="9.140625" defaultRowHeight="12.75"/>
  <cols>
    <col min="1" max="1" width="23.8515625" style="4" customWidth="1"/>
    <col min="2" max="2" width="5.421875" style="2" customWidth="1"/>
    <col min="3" max="3" width="14.421875" style="2" customWidth="1"/>
    <col min="4" max="4" width="14.28125" style="2" customWidth="1"/>
    <col min="5" max="5" width="12.57421875" style="2" customWidth="1"/>
    <col min="6" max="17" width="12.7109375" style="2" customWidth="1"/>
    <col min="18" max="47" width="9.7109375" style="106" customWidth="1"/>
    <col min="48" max="52" width="9.7109375" style="107" customWidth="1"/>
    <col min="53" max="53" width="13.8515625" style="107" customWidth="1"/>
    <col min="54" max="66" width="9.7109375" style="3" customWidth="1"/>
    <col min="67" max="75" width="9.7109375" style="2" customWidth="1"/>
    <col min="76" max="131" width="8.7109375" style="2" customWidth="1"/>
    <col min="132" max="152" width="9.140625" style="2" customWidth="1"/>
    <col min="153" max="16384" width="9.140625" style="4" customWidth="1"/>
  </cols>
  <sheetData>
    <row r="1" ht="15" customHeight="1"/>
    <row r="2" spans="1:10" ht="15" customHeight="1">
      <c r="A2" s="137"/>
      <c r="B2" s="137"/>
      <c r="C2" s="2" t="s">
        <v>6</v>
      </c>
      <c r="D2" s="2" t="s">
        <v>91</v>
      </c>
      <c r="G2" s="2" t="s">
        <v>0</v>
      </c>
      <c r="J2" s="6" t="s">
        <v>88</v>
      </c>
    </row>
    <row r="3" spans="1:10" ht="15" customHeight="1">
      <c r="A3" s="137"/>
      <c r="B3" s="137"/>
      <c r="C3" s="2" t="s">
        <v>7</v>
      </c>
      <c r="D3" s="2" t="s">
        <v>8</v>
      </c>
      <c r="J3" s="5"/>
    </row>
    <row r="4" spans="1:10" ht="15" customHeight="1">
      <c r="A4" s="136"/>
      <c r="B4" s="136"/>
      <c r="D4" s="2" t="s">
        <v>92</v>
      </c>
      <c r="G4" s="2" t="s">
        <v>1</v>
      </c>
      <c r="J4" s="6" t="s">
        <v>12</v>
      </c>
    </row>
    <row r="5" spans="3:10" ht="15" customHeight="1">
      <c r="C5" s="2" t="s">
        <v>3</v>
      </c>
      <c r="D5" s="44"/>
      <c r="E5" s="35"/>
      <c r="G5" s="2" t="s">
        <v>2</v>
      </c>
      <c r="J5" s="6" t="s">
        <v>13</v>
      </c>
    </row>
    <row r="6" spans="4:10" ht="15" customHeight="1">
      <c r="D6" s="44"/>
      <c r="E6" s="35"/>
      <c r="J6" s="6" t="s">
        <v>14</v>
      </c>
    </row>
    <row r="7" spans="3:155" ht="15" customHeight="1">
      <c r="C7" s="59" t="s">
        <v>60</v>
      </c>
      <c r="D7" s="38" t="s">
        <v>46</v>
      </c>
      <c r="E7" s="38" t="s">
        <v>62</v>
      </c>
      <c r="F7" s="38" t="s">
        <v>45</v>
      </c>
      <c r="G7" s="38" t="s">
        <v>63</v>
      </c>
      <c r="H7" s="37" t="s">
        <v>61</v>
      </c>
      <c r="I7" s="21"/>
      <c r="L7" s="26"/>
      <c r="M7" s="26"/>
      <c r="N7" s="15"/>
      <c r="O7" s="7"/>
      <c r="P7" s="7"/>
      <c r="R7" s="21"/>
      <c r="S7" s="21"/>
      <c r="T7" s="21"/>
      <c r="BO7" s="3"/>
      <c r="BP7" s="3"/>
      <c r="BQ7" s="3"/>
      <c r="EW7" s="2"/>
      <c r="EX7" s="2"/>
      <c r="EY7" s="2"/>
    </row>
    <row r="8" spans="3:155" ht="15" customHeight="1">
      <c r="C8" s="60" t="s">
        <v>47</v>
      </c>
      <c r="D8" s="101">
        <v>890</v>
      </c>
      <c r="E8" s="101">
        <v>700</v>
      </c>
      <c r="F8" s="101">
        <v>690</v>
      </c>
      <c r="G8" s="101">
        <v>700</v>
      </c>
      <c r="H8" s="101">
        <v>700</v>
      </c>
      <c r="I8" s="21"/>
      <c r="J8" s="5" t="s">
        <v>9</v>
      </c>
      <c r="K8" s="8">
        <f>SUM(H132:H163)</f>
        <v>0</v>
      </c>
      <c r="L8" s="104"/>
      <c r="N8" s="15"/>
      <c r="O8" s="7"/>
      <c r="P8" s="7"/>
      <c r="R8" s="21"/>
      <c r="S8" s="21"/>
      <c r="T8" s="21"/>
      <c r="BO8" s="3"/>
      <c r="BP8" s="3"/>
      <c r="BQ8" s="3"/>
      <c r="EW8" s="2"/>
      <c r="EX8" s="2"/>
      <c r="EY8" s="2"/>
    </row>
    <row r="9" spans="3:155" ht="15" customHeight="1">
      <c r="C9" s="60" t="s">
        <v>15</v>
      </c>
      <c r="D9" s="37">
        <v>46</v>
      </c>
      <c r="E9" s="37">
        <v>46</v>
      </c>
      <c r="F9" s="37">
        <v>41</v>
      </c>
      <c r="G9" s="37">
        <v>46</v>
      </c>
      <c r="H9" s="37">
        <v>46</v>
      </c>
      <c r="I9" s="21"/>
      <c r="J9" s="5" t="s">
        <v>10</v>
      </c>
      <c r="K9" s="8"/>
      <c r="L9" s="15"/>
      <c r="M9" s="18"/>
      <c r="N9" s="15"/>
      <c r="O9" s="7"/>
      <c r="P9" s="7"/>
      <c r="R9" s="21"/>
      <c r="S9" s="21"/>
      <c r="T9" s="21"/>
      <c r="BO9" s="3"/>
      <c r="BP9" s="3"/>
      <c r="BQ9" s="3"/>
      <c r="EW9" s="2"/>
      <c r="EX9" s="2"/>
      <c r="EY9" s="2"/>
    </row>
    <row r="10" spans="3:155" ht="15" customHeight="1">
      <c r="C10" s="60" t="s">
        <v>16</v>
      </c>
      <c r="D10" s="37">
        <v>84</v>
      </c>
      <c r="E10" s="37">
        <v>84</v>
      </c>
      <c r="F10" s="37">
        <v>61</v>
      </c>
      <c r="G10" s="105">
        <v>61</v>
      </c>
      <c r="H10" s="105">
        <v>61</v>
      </c>
      <c r="I10" s="21"/>
      <c r="J10" s="5" t="s">
        <v>11</v>
      </c>
      <c r="K10" s="8">
        <f>K8-K9</f>
        <v>0</v>
      </c>
      <c r="L10" s="15"/>
      <c r="M10" s="15"/>
      <c r="N10" s="15"/>
      <c r="O10" s="7"/>
      <c r="P10" s="7"/>
      <c r="R10" s="21"/>
      <c r="S10" s="21"/>
      <c r="T10" s="21"/>
      <c r="BO10" s="3"/>
      <c r="BP10" s="3"/>
      <c r="BQ10" s="3"/>
      <c r="EW10" s="2"/>
      <c r="EX10" s="2"/>
      <c r="EY10" s="2"/>
    </row>
    <row r="11" spans="3:13" ht="15" customHeight="1">
      <c r="C11" s="59" t="s">
        <v>41</v>
      </c>
      <c r="D11" s="45">
        <v>400</v>
      </c>
      <c r="E11" s="35"/>
      <c r="F11" s="61"/>
      <c r="G11" s="61"/>
      <c r="H11" s="35"/>
      <c r="I11" s="23"/>
      <c r="J11" s="15"/>
      <c r="K11" s="15"/>
      <c r="L11" s="7"/>
      <c r="M11" s="7"/>
    </row>
    <row r="12" spans="3:15" ht="15" customHeight="1">
      <c r="C12" s="5"/>
      <c r="F12" s="1"/>
      <c r="G12" s="1"/>
      <c r="H12" s="1"/>
      <c r="I12" s="75"/>
      <c r="J12" s="75"/>
      <c r="K12" s="75"/>
      <c r="L12" s="75"/>
      <c r="M12" s="75"/>
      <c r="N12" s="75"/>
      <c r="O12" s="21"/>
    </row>
    <row r="13" spans="3:15" ht="15" customHeight="1">
      <c r="C13" s="5" t="s">
        <v>4</v>
      </c>
      <c r="D13" s="32"/>
      <c r="E13" s="34"/>
      <c r="F13" s="32"/>
      <c r="G13" s="15"/>
      <c r="H13" s="15"/>
      <c r="I13" s="133" t="s">
        <v>74</v>
      </c>
      <c r="J13" s="133"/>
      <c r="K13" s="75"/>
      <c r="L13" s="75"/>
      <c r="M13" s="75"/>
      <c r="N13" s="75"/>
      <c r="O13" s="21"/>
    </row>
    <row r="14" spans="3:15" ht="15" customHeight="1">
      <c r="C14" s="5" t="s">
        <v>5</v>
      </c>
      <c r="D14" s="32"/>
      <c r="E14" s="34"/>
      <c r="F14" s="15"/>
      <c r="G14" s="15"/>
      <c r="H14" s="65"/>
      <c r="I14" s="15"/>
      <c r="J14" s="65"/>
      <c r="K14" s="75"/>
      <c r="L14" s="75"/>
      <c r="M14" s="75"/>
      <c r="N14" s="75"/>
      <c r="O14" s="21"/>
    </row>
    <row r="15" spans="3:47" ht="15" customHeight="1">
      <c r="C15" s="5" t="s">
        <v>42</v>
      </c>
      <c r="D15" s="32"/>
      <c r="E15" s="34"/>
      <c r="F15" s="36" t="s">
        <v>43</v>
      </c>
      <c r="G15" s="99"/>
      <c r="H15" s="95"/>
      <c r="I15" s="134"/>
      <c r="J15" s="134"/>
      <c r="K15" s="75"/>
      <c r="L15" s="75"/>
      <c r="M15" s="75"/>
      <c r="N15" s="75"/>
      <c r="O15" s="21"/>
      <c r="Q15" s="35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</row>
    <row r="16" spans="6:13" ht="15" customHeight="1" thickBot="1">
      <c r="F16" s="24"/>
      <c r="G16" s="15"/>
      <c r="H16" s="15"/>
      <c r="I16" s="15"/>
      <c r="J16" s="15"/>
      <c r="K16" s="15"/>
      <c r="L16" s="25"/>
      <c r="M16" s="25"/>
    </row>
    <row r="17" spans="1:53" ht="15" customHeight="1">
      <c r="A17" s="9" t="s">
        <v>59</v>
      </c>
      <c r="B17" s="9" t="s">
        <v>58</v>
      </c>
      <c r="C17" s="9" t="s">
        <v>55</v>
      </c>
      <c r="D17" s="29" t="s">
        <v>18</v>
      </c>
      <c r="E17" s="9" t="s">
        <v>44</v>
      </c>
      <c r="F17" s="27" t="s">
        <v>17</v>
      </c>
      <c r="G17" s="52" t="s">
        <v>19</v>
      </c>
      <c r="H17" s="52" t="s">
        <v>19</v>
      </c>
      <c r="I17" s="52">
        <v>2</v>
      </c>
      <c r="J17" s="52">
        <v>2</v>
      </c>
      <c r="K17" s="9" t="s">
        <v>22</v>
      </c>
      <c r="L17" s="9" t="s">
        <v>25</v>
      </c>
      <c r="M17" s="9" t="s">
        <v>25</v>
      </c>
      <c r="N17" s="10"/>
      <c r="O17" s="9"/>
      <c r="R17" s="21"/>
      <c r="S17" s="21"/>
      <c r="T17" s="15"/>
      <c r="U17" s="15"/>
      <c r="V17" s="15"/>
      <c r="W17" s="15"/>
      <c r="X17" s="15"/>
      <c r="Y17" s="15"/>
      <c r="Z17" s="15"/>
      <c r="AA17" s="15"/>
      <c r="AB17" s="21"/>
      <c r="AC17" s="21"/>
      <c r="AD17" s="15"/>
      <c r="AE17" s="135"/>
      <c r="AF17" s="135"/>
      <c r="AG17" s="135"/>
      <c r="AH17" s="135"/>
      <c r="AI17" s="135"/>
      <c r="AJ17" s="21"/>
      <c r="AK17" s="21"/>
      <c r="AL17" s="15"/>
      <c r="AM17" s="135"/>
      <c r="AN17" s="135"/>
      <c r="AO17" s="135"/>
      <c r="AP17" s="135"/>
      <c r="AQ17" s="135"/>
      <c r="AR17" s="15"/>
      <c r="AS17" s="21"/>
      <c r="AT17" s="21"/>
      <c r="AU17" s="21"/>
      <c r="AV17" s="15"/>
      <c r="AW17" s="15"/>
      <c r="AX17" s="135"/>
      <c r="AY17" s="135"/>
      <c r="AZ17" s="135"/>
      <c r="BA17" s="15"/>
    </row>
    <row r="18" spans="1:53" ht="15" customHeight="1" thickBot="1">
      <c r="A18" s="43"/>
      <c r="B18" s="11"/>
      <c r="C18" s="11" t="s">
        <v>96</v>
      </c>
      <c r="D18" s="30"/>
      <c r="E18" s="11"/>
      <c r="F18" s="28"/>
      <c r="G18" s="54" t="s">
        <v>20</v>
      </c>
      <c r="H18" s="54" t="s">
        <v>21</v>
      </c>
      <c r="I18" s="54" t="s">
        <v>20</v>
      </c>
      <c r="J18" s="54" t="s">
        <v>21</v>
      </c>
      <c r="K18" s="11" t="s">
        <v>23</v>
      </c>
      <c r="L18" s="11" t="s">
        <v>24</v>
      </c>
      <c r="M18" s="11" t="s">
        <v>56</v>
      </c>
      <c r="N18" s="11" t="s">
        <v>90</v>
      </c>
      <c r="O18" s="11" t="s">
        <v>26</v>
      </c>
      <c r="R18" s="21"/>
      <c r="S18" s="21"/>
      <c r="T18" s="15"/>
      <c r="U18" s="15"/>
      <c r="V18" s="15"/>
      <c r="W18" s="15"/>
      <c r="X18" s="15"/>
      <c r="Y18" s="15"/>
      <c r="Z18" s="15"/>
      <c r="AA18" s="15"/>
      <c r="AB18" s="21"/>
      <c r="AC18" s="21"/>
      <c r="AD18" s="15"/>
      <c r="AE18" s="15"/>
      <c r="AF18" s="15"/>
      <c r="AG18" s="15"/>
      <c r="AH18" s="15"/>
      <c r="AI18" s="15"/>
      <c r="AJ18" s="21"/>
      <c r="AK18" s="21"/>
      <c r="AL18" s="15"/>
      <c r="AM18" s="15"/>
      <c r="AN18" s="15"/>
      <c r="AO18" s="15"/>
      <c r="AP18" s="15"/>
      <c r="AQ18" s="15"/>
      <c r="AR18" s="15"/>
      <c r="AS18" s="21"/>
      <c r="AT18" s="21"/>
      <c r="AU18" s="21"/>
      <c r="AV18" s="15"/>
      <c r="AW18" s="15"/>
      <c r="AX18" s="15"/>
      <c r="AY18" s="15"/>
      <c r="AZ18" s="15"/>
      <c r="BA18" s="15"/>
    </row>
    <row r="19" spans="1:152" s="56" customFormat="1" ht="15" customHeight="1">
      <c r="A19" s="66"/>
      <c r="B19" s="97">
        <v>1</v>
      </c>
      <c r="C19" s="73"/>
      <c r="D19" s="33"/>
      <c r="E19" s="73">
        <v>16</v>
      </c>
      <c r="F19" s="98"/>
      <c r="G19" s="22"/>
      <c r="H19" s="15"/>
      <c r="I19" s="22"/>
      <c r="J19" s="53"/>
      <c r="K19" s="22"/>
      <c r="L19" s="22"/>
      <c r="M19" s="22"/>
      <c r="N19" s="22"/>
      <c r="O19" s="22"/>
      <c r="P19" s="35"/>
      <c r="Q19" s="35"/>
      <c r="R19" s="17"/>
      <c r="S19" s="15"/>
      <c r="T19" s="18"/>
      <c r="U19" s="57"/>
      <c r="V19" s="57"/>
      <c r="W19" s="57"/>
      <c r="X19" s="57"/>
      <c r="Y19" s="57"/>
      <c r="Z19" s="57"/>
      <c r="AA19" s="57"/>
      <c r="AB19" s="16"/>
      <c r="AC19" s="18"/>
      <c r="AD19" s="18"/>
      <c r="AE19" s="57"/>
      <c r="AF19" s="57"/>
      <c r="AG19" s="57"/>
      <c r="AH19" s="57"/>
      <c r="AI19" s="57"/>
      <c r="AJ19" s="16"/>
      <c r="AK19" s="15"/>
      <c r="AL19" s="18"/>
      <c r="AM19" s="57"/>
      <c r="AN19" s="57"/>
      <c r="AO19" s="57"/>
      <c r="AP19" s="57"/>
      <c r="AQ19" s="57"/>
      <c r="AR19" s="18"/>
      <c r="AS19" s="15"/>
      <c r="AT19" s="15"/>
      <c r="AU19" s="15"/>
      <c r="AV19" s="18"/>
      <c r="AW19" s="15"/>
      <c r="AX19" s="15"/>
      <c r="AY19" s="15"/>
      <c r="AZ19" s="15"/>
      <c r="BA19" s="18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</row>
    <row r="20" spans="1:152" s="56" customFormat="1" ht="15" customHeight="1">
      <c r="A20" s="66"/>
      <c r="B20" s="97">
        <v>2</v>
      </c>
      <c r="C20" s="73"/>
      <c r="D20" s="33"/>
      <c r="E20" s="73">
        <v>16</v>
      </c>
      <c r="F20" s="98"/>
      <c r="G20" s="22"/>
      <c r="H20" s="15"/>
      <c r="I20" s="22"/>
      <c r="J20" s="53"/>
      <c r="K20" s="22"/>
      <c r="L20" s="22"/>
      <c r="M20" s="22"/>
      <c r="N20" s="22"/>
      <c r="O20" s="22"/>
      <c r="P20" s="35"/>
      <c r="Q20" s="35"/>
      <c r="R20" s="17"/>
      <c r="S20" s="15"/>
      <c r="T20" s="18"/>
      <c r="U20" s="57"/>
      <c r="V20" s="57"/>
      <c r="W20" s="57"/>
      <c r="X20" s="57"/>
      <c r="Y20" s="57"/>
      <c r="Z20" s="57"/>
      <c r="AA20" s="57"/>
      <c r="AB20" s="16"/>
      <c r="AC20" s="18"/>
      <c r="AD20" s="18"/>
      <c r="AE20" s="57"/>
      <c r="AF20" s="57"/>
      <c r="AG20" s="57"/>
      <c r="AH20" s="57"/>
      <c r="AI20" s="57"/>
      <c r="AJ20" s="16"/>
      <c r="AK20" s="15"/>
      <c r="AL20" s="18"/>
      <c r="AM20" s="57"/>
      <c r="AN20" s="57"/>
      <c r="AO20" s="57"/>
      <c r="AP20" s="57"/>
      <c r="AQ20" s="57"/>
      <c r="AR20" s="18"/>
      <c r="AS20" s="15"/>
      <c r="AT20" s="15"/>
      <c r="AU20" s="15"/>
      <c r="AV20" s="18"/>
      <c r="AW20" s="15"/>
      <c r="AX20" s="15"/>
      <c r="AY20" s="15"/>
      <c r="AZ20" s="15"/>
      <c r="BA20" s="18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</row>
    <row r="21" spans="1:152" s="56" customFormat="1" ht="15" customHeight="1">
      <c r="A21" s="66"/>
      <c r="B21" s="97">
        <v>3</v>
      </c>
      <c r="C21" s="73"/>
      <c r="D21" s="33"/>
      <c r="E21" s="73">
        <v>16</v>
      </c>
      <c r="F21" s="98"/>
      <c r="G21" s="22"/>
      <c r="H21" s="15"/>
      <c r="I21" s="22"/>
      <c r="J21" s="53"/>
      <c r="K21" s="22"/>
      <c r="L21" s="22"/>
      <c r="M21" s="22"/>
      <c r="N21" s="22"/>
      <c r="O21" s="22"/>
      <c r="P21" s="35"/>
      <c r="Q21" s="35"/>
      <c r="R21" s="17"/>
      <c r="S21" s="15"/>
      <c r="T21" s="18"/>
      <c r="U21" s="57"/>
      <c r="V21" s="57"/>
      <c r="W21" s="57"/>
      <c r="X21" s="57"/>
      <c r="Y21" s="57"/>
      <c r="Z21" s="57"/>
      <c r="AA21" s="57"/>
      <c r="AB21" s="16"/>
      <c r="AC21" s="18"/>
      <c r="AD21" s="18"/>
      <c r="AE21" s="57"/>
      <c r="AF21" s="57"/>
      <c r="AG21" s="57"/>
      <c r="AH21" s="57"/>
      <c r="AI21" s="57"/>
      <c r="AJ21" s="16"/>
      <c r="AK21" s="15"/>
      <c r="AL21" s="18"/>
      <c r="AM21" s="57"/>
      <c r="AN21" s="57"/>
      <c r="AO21" s="57"/>
      <c r="AP21" s="57"/>
      <c r="AQ21" s="57"/>
      <c r="AR21" s="18"/>
      <c r="AS21" s="15"/>
      <c r="AT21" s="15"/>
      <c r="AU21" s="15"/>
      <c r="AV21" s="18"/>
      <c r="AW21" s="15"/>
      <c r="AX21" s="15"/>
      <c r="AY21" s="15"/>
      <c r="AZ21" s="15"/>
      <c r="BA21" s="18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</row>
    <row r="22" spans="1:152" s="56" customFormat="1" ht="15" customHeight="1">
      <c r="A22" s="66"/>
      <c r="B22" s="97">
        <v>4</v>
      </c>
      <c r="C22" s="73"/>
      <c r="D22" s="33"/>
      <c r="E22" s="73">
        <v>16</v>
      </c>
      <c r="F22" s="98"/>
      <c r="G22" s="22"/>
      <c r="H22" s="15"/>
      <c r="I22" s="22"/>
      <c r="J22" s="53"/>
      <c r="K22" s="22"/>
      <c r="L22" s="22"/>
      <c r="M22" s="22"/>
      <c r="N22" s="22"/>
      <c r="O22" s="22"/>
      <c r="P22" s="35"/>
      <c r="Q22" s="35"/>
      <c r="R22" s="17"/>
      <c r="S22" s="15"/>
      <c r="T22" s="18"/>
      <c r="U22" s="57"/>
      <c r="V22" s="57"/>
      <c r="W22" s="57"/>
      <c r="X22" s="57"/>
      <c r="Y22" s="57"/>
      <c r="Z22" s="57"/>
      <c r="AA22" s="57"/>
      <c r="AB22" s="16"/>
      <c r="AC22" s="18"/>
      <c r="AD22" s="18"/>
      <c r="AE22" s="57"/>
      <c r="AF22" s="57"/>
      <c r="AG22" s="57"/>
      <c r="AH22" s="57"/>
      <c r="AI22" s="57"/>
      <c r="AJ22" s="16"/>
      <c r="AK22" s="15"/>
      <c r="AL22" s="18"/>
      <c r="AM22" s="57"/>
      <c r="AN22" s="57"/>
      <c r="AO22" s="57"/>
      <c r="AP22" s="57"/>
      <c r="AQ22" s="57"/>
      <c r="AR22" s="18"/>
      <c r="AS22" s="15"/>
      <c r="AT22" s="15"/>
      <c r="AU22" s="15"/>
      <c r="AV22" s="18"/>
      <c r="AW22" s="15"/>
      <c r="AX22" s="15"/>
      <c r="AY22" s="15"/>
      <c r="AZ22" s="15"/>
      <c r="BA22" s="18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</row>
    <row r="23" spans="1:152" s="56" customFormat="1" ht="15" customHeight="1">
      <c r="A23" s="66"/>
      <c r="B23" s="97">
        <v>5</v>
      </c>
      <c r="C23" s="73"/>
      <c r="D23" s="33"/>
      <c r="E23" s="73">
        <v>16</v>
      </c>
      <c r="F23" s="98"/>
      <c r="G23" s="22"/>
      <c r="H23" s="15"/>
      <c r="I23" s="22"/>
      <c r="J23" s="53"/>
      <c r="K23" s="22"/>
      <c r="L23" s="22"/>
      <c r="M23" s="22"/>
      <c r="N23" s="22"/>
      <c r="O23" s="22"/>
      <c r="P23" s="35"/>
      <c r="Q23" s="35"/>
      <c r="R23" s="17"/>
      <c r="S23" s="15"/>
      <c r="T23" s="18"/>
      <c r="U23" s="57"/>
      <c r="V23" s="57"/>
      <c r="W23" s="57"/>
      <c r="X23" s="57"/>
      <c r="Y23" s="57"/>
      <c r="Z23" s="57"/>
      <c r="AA23" s="57"/>
      <c r="AB23" s="16"/>
      <c r="AC23" s="18"/>
      <c r="AD23" s="18"/>
      <c r="AE23" s="57"/>
      <c r="AF23" s="57"/>
      <c r="AG23" s="57"/>
      <c r="AH23" s="57"/>
      <c r="AI23" s="57"/>
      <c r="AJ23" s="16"/>
      <c r="AK23" s="15"/>
      <c r="AL23" s="18"/>
      <c r="AM23" s="57"/>
      <c r="AN23" s="57"/>
      <c r="AO23" s="57"/>
      <c r="AP23" s="57"/>
      <c r="AQ23" s="57"/>
      <c r="AR23" s="18"/>
      <c r="AS23" s="15"/>
      <c r="AT23" s="15"/>
      <c r="AU23" s="15"/>
      <c r="AV23" s="18"/>
      <c r="AW23" s="15"/>
      <c r="AX23" s="15"/>
      <c r="AY23" s="15"/>
      <c r="AZ23" s="15"/>
      <c r="BA23" s="18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</row>
    <row r="24" spans="1:152" s="56" customFormat="1" ht="15" customHeight="1">
      <c r="A24" s="66"/>
      <c r="B24" s="97">
        <v>6</v>
      </c>
      <c r="C24" s="73"/>
      <c r="D24" s="33"/>
      <c r="E24" s="73">
        <v>16</v>
      </c>
      <c r="F24" s="98"/>
      <c r="G24" s="22"/>
      <c r="H24" s="15"/>
      <c r="I24" s="22"/>
      <c r="J24" s="53"/>
      <c r="K24" s="22"/>
      <c r="L24" s="22"/>
      <c r="M24" s="22"/>
      <c r="N24" s="22"/>
      <c r="O24" s="22"/>
      <c r="P24" s="35"/>
      <c r="Q24" s="35"/>
      <c r="R24" s="17"/>
      <c r="S24" s="15"/>
      <c r="T24" s="18"/>
      <c r="U24" s="57"/>
      <c r="V24" s="57"/>
      <c r="W24" s="57"/>
      <c r="X24" s="57"/>
      <c r="Y24" s="57"/>
      <c r="Z24" s="57"/>
      <c r="AA24" s="57"/>
      <c r="AB24" s="16"/>
      <c r="AC24" s="18"/>
      <c r="AD24" s="18"/>
      <c r="AE24" s="57"/>
      <c r="AF24" s="57"/>
      <c r="AG24" s="57"/>
      <c r="AH24" s="57"/>
      <c r="AI24" s="57"/>
      <c r="AJ24" s="16"/>
      <c r="AK24" s="15"/>
      <c r="AL24" s="18"/>
      <c r="AM24" s="57"/>
      <c r="AN24" s="57"/>
      <c r="AO24" s="57"/>
      <c r="AP24" s="57"/>
      <c r="AQ24" s="57"/>
      <c r="AR24" s="18"/>
      <c r="AS24" s="15"/>
      <c r="AT24" s="15"/>
      <c r="AU24" s="15"/>
      <c r="AV24" s="18"/>
      <c r="AW24" s="15"/>
      <c r="AX24" s="15"/>
      <c r="AY24" s="15"/>
      <c r="AZ24" s="15"/>
      <c r="BA24" s="18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</row>
    <row r="25" spans="1:152" s="56" customFormat="1" ht="15" customHeight="1">
      <c r="A25" s="66"/>
      <c r="B25" s="97">
        <v>7</v>
      </c>
      <c r="C25" s="73"/>
      <c r="D25" s="33"/>
      <c r="E25" s="73">
        <v>16</v>
      </c>
      <c r="F25" s="98"/>
      <c r="G25" s="22"/>
      <c r="H25" s="15"/>
      <c r="I25" s="22"/>
      <c r="J25" s="53"/>
      <c r="K25" s="22"/>
      <c r="L25" s="22"/>
      <c r="M25" s="22"/>
      <c r="N25" s="22"/>
      <c r="O25" s="22"/>
      <c r="P25" s="35"/>
      <c r="Q25" s="35"/>
      <c r="R25" s="17"/>
      <c r="S25" s="15"/>
      <c r="T25" s="18"/>
      <c r="U25" s="57"/>
      <c r="V25" s="57"/>
      <c r="W25" s="57"/>
      <c r="X25" s="57"/>
      <c r="Y25" s="57"/>
      <c r="Z25" s="57"/>
      <c r="AA25" s="57"/>
      <c r="AB25" s="16"/>
      <c r="AC25" s="18"/>
      <c r="AD25" s="18"/>
      <c r="AE25" s="57"/>
      <c r="AF25" s="57"/>
      <c r="AG25" s="57"/>
      <c r="AH25" s="57"/>
      <c r="AI25" s="57"/>
      <c r="AJ25" s="16"/>
      <c r="AK25" s="15"/>
      <c r="AL25" s="18"/>
      <c r="AM25" s="57"/>
      <c r="AN25" s="57"/>
      <c r="AO25" s="57"/>
      <c r="AP25" s="57"/>
      <c r="AQ25" s="57"/>
      <c r="AR25" s="18"/>
      <c r="AS25" s="15"/>
      <c r="AT25" s="15"/>
      <c r="AU25" s="15"/>
      <c r="AV25" s="18"/>
      <c r="AW25" s="15"/>
      <c r="AX25" s="15"/>
      <c r="AY25" s="15"/>
      <c r="AZ25" s="15"/>
      <c r="BA25" s="18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</row>
    <row r="26" spans="1:152" s="56" customFormat="1" ht="15" customHeight="1">
      <c r="A26" s="66"/>
      <c r="B26" s="97">
        <v>8</v>
      </c>
      <c r="C26" s="73"/>
      <c r="D26" s="33"/>
      <c r="E26" s="73">
        <v>16</v>
      </c>
      <c r="F26" s="98"/>
      <c r="G26" s="22"/>
      <c r="H26" s="15"/>
      <c r="I26" s="22"/>
      <c r="J26" s="53"/>
      <c r="K26" s="22"/>
      <c r="L26" s="22"/>
      <c r="M26" s="22"/>
      <c r="N26" s="22"/>
      <c r="O26" s="22"/>
      <c r="P26" s="35"/>
      <c r="Q26" s="35"/>
      <c r="R26" s="17"/>
      <c r="S26" s="15"/>
      <c r="T26" s="18"/>
      <c r="U26" s="57"/>
      <c r="V26" s="57"/>
      <c r="W26" s="57"/>
      <c r="X26" s="57"/>
      <c r="Y26" s="57"/>
      <c r="Z26" s="57"/>
      <c r="AA26" s="57"/>
      <c r="AB26" s="16"/>
      <c r="AC26" s="18"/>
      <c r="AD26" s="18"/>
      <c r="AE26" s="57"/>
      <c r="AF26" s="57"/>
      <c r="AG26" s="57"/>
      <c r="AH26" s="57"/>
      <c r="AI26" s="57"/>
      <c r="AJ26" s="16"/>
      <c r="AK26" s="15"/>
      <c r="AL26" s="18"/>
      <c r="AM26" s="57"/>
      <c r="AN26" s="57"/>
      <c r="AO26" s="57"/>
      <c r="AP26" s="57"/>
      <c r="AQ26" s="57"/>
      <c r="AR26" s="18"/>
      <c r="AS26" s="15"/>
      <c r="AT26" s="15"/>
      <c r="AU26" s="15"/>
      <c r="AV26" s="18"/>
      <c r="AW26" s="15"/>
      <c r="AX26" s="15"/>
      <c r="AY26" s="15"/>
      <c r="AZ26" s="15"/>
      <c r="BA26" s="18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</row>
    <row r="27" spans="1:152" s="56" customFormat="1" ht="15" customHeight="1">
      <c r="A27" s="66"/>
      <c r="B27" s="97">
        <v>9</v>
      </c>
      <c r="C27" s="66"/>
      <c r="D27" s="98"/>
      <c r="E27" s="73">
        <v>16</v>
      </c>
      <c r="F27" s="98"/>
      <c r="G27" s="22"/>
      <c r="H27" s="15"/>
      <c r="I27" s="22"/>
      <c r="J27" s="53"/>
      <c r="K27" s="22"/>
      <c r="L27" s="22"/>
      <c r="M27" s="22"/>
      <c r="N27" s="22"/>
      <c r="O27" s="22"/>
      <c r="P27" s="35"/>
      <c r="Q27" s="35"/>
      <c r="R27" s="17"/>
      <c r="S27" s="15"/>
      <c r="T27" s="18"/>
      <c r="U27" s="57"/>
      <c r="V27" s="57"/>
      <c r="W27" s="57"/>
      <c r="X27" s="57"/>
      <c r="Y27" s="57"/>
      <c r="Z27" s="57"/>
      <c r="AA27" s="57"/>
      <c r="AB27" s="16"/>
      <c r="AC27" s="18"/>
      <c r="AD27" s="18"/>
      <c r="AE27" s="57"/>
      <c r="AF27" s="57"/>
      <c r="AG27" s="57"/>
      <c r="AH27" s="57"/>
      <c r="AI27" s="57"/>
      <c r="AJ27" s="16"/>
      <c r="AK27" s="15"/>
      <c r="AL27" s="18"/>
      <c r="AM27" s="57"/>
      <c r="AN27" s="57"/>
      <c r="AO27" s="57"/>
      <c r="AP27" s="57"/>
      <c r="AQ27" s="57"/>
      <c r="AR27" s="18"/>
      <c r="AS27" s="15"/>
      <c r="AT27" s="15"/>
      <c r="AU27" s="15"/>
      <c r="AV27" s="18"/>
      <c r="AW27" s="15"/>
      <c r="AX27" s="15"/>
      <c r="AY27" s="15"/>
      <c r="AZ27" s="15"/>
      <c r="BA27" s="18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</row>
    <row r="28" spans="1:152" s="56" customFormat="1" ht="15" customHeight="1">
      <c r="A28" s="66"/>
      <c r="B28" s="97">
        <v>10</v>
      </c>
      <c r="C28" s="66"/>
      <c r="D28" s="98"/>
      <c r="E28" s="73">
        <v>16</v>
      </c>
      <c r="F28" s="98"/>
      <c r="G28" s="22"/>
      <c r="H28" s="15"/>
      <c r="I28" s="22"/>
      <c r="J28" s="53"/>
      <c r="K28" s="22"/>
      <c r="L28" s="22"/>
      <c r="M28" s="22"/>
      <c r="N28" s="22"/>
      <c r="O28" s="22"/>
      <c r="P28" s="35"/>
      <c r="Q28" s="35"/>
      <c r="R28" s="17"/>
      <c r="S28" s="15"/>
      <c r="T28" s="18"/>
      <c r="U28" s="57"/>
      <c r="V28" s="57"/>
      <c r="W28" s="57"/>
      <c r="X28" s="57"/>
      <c r="Y28" s="57"/>
      <c r="Z28" s="57"/>
      <c r="AA28" s="57"/>
      <c r="AB28" s="16"/>
      <c r="AC28" s="18"/>
      <c r="AD28" s="18"/>
      <c r="AE28" s="57"/>
      <c r="AF28" s="57"/>
      <c r="AG28" s="57"/>
      <c r="AH28" s="57"/>
      <c r="AI28" s="57"/>
      <c r="AJ28" s="16"/>
      <c r="AK28" s="15"/>
      <c r="AL28" s="18"/>
      <c r="AM28" s="57"/>
      <c r="AN28" s="57"/>
      <c r="AO28" s="57"/>
      <c r="AP28" s="57"/>
      <c r="AQ28" s="57"/>
      <c r="AR28" s="18"/>
      <c r="AS28" s="15"/>
      <c r="AT28" s="15"/>
      <c r="AU28" s="15"/>
      <c r="AV28" s="18"/>
      <c r="AW28" s="15"/>
      <c r="AX28" s="15"/>
      <c r="AY28" s="15"/>
      <c r="AZ28" s="15"/>
      <c r="BA28" s="18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</row>
    <row r="29" spans="1:152" s="56" customFormat="1" ht="15" customHeight="1">
      <c r="A29" s="66"/>
      <c r="B29" s="97">
        <v>11</v>
      </c>
      <c r="C29" s="66"/>
      <c r="D29" s="98"/>
      <c r="E29" s="73">
        <v>16</v>
      </c>
      <c r="F29" s="98"/>
      <c r="G29" s="22"/>
      <c r="H29" s="15"/>
      <c r="I29" s="22"/>
      <c r="J29" s="53"/>
      <c r="K29" s="22"/>
      <c r="L29" s="22"/>
      <c r="M29" s="22"/>
      <c r="N29" s="22"/>
      <c r="O29" s="22"/>
      <c r="P29" s="35"/>
      <c r="Q29" s="35"/>
      <c r="R29" s="17"/>
      <c r="S29" s="15"/>
      <c r="T29" s="18"/>
      <c r="U29" s="57"/>
      <c r="V29" s="57"/>
      <c r="W29" s="57"/>
      <c r="X29" s="57"/>
      <c r="Y29" s="57"/>
      <c r="Z29" s="57"/>
      <c r="AA29" s="57"/>
      <c r="AB29" s="16"/>
      <c r="AC29" s="18"/>
      <c r="AD29" s="18"/>
      <c r="AE29" s="57"/>
      <c r="AF29" s="57"/>
      <c r="AG29" s="57"/>
      <c r="AH29" s="57"/>
      <c r="AI29" s="57"/>
      <c r="AJ29" s="16"/>
      <c r="AK29" s="15"/>
      <c r="AL29" s="18"/>
      <c r="AM29" s="57"/>
      <c r="AN29" s="57"/>
      <c r="AO29" s="57"/>
      <c r="AP29" s="57"/>
      <c r="AQ29" s="57"/>
      <c r="AR29" s="18"/>
      <c r="AS29" s="15"/>
      <c r="AT29" s="15"/>
      <c r="AU29" s="15"/>
      <c r="AV29" s="18"/>
      <c r="AW29" s="15"/>
      <c r="AX29" s="15"/>
      <c r="AY29" s="15"/>
      <c r="AZ29" s="15"/>
      <c r="BA29" s="18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</row>
    <row r="30" spans="1:152" s="56" customFormat="1" ht="15" customHeight="1">
      <c r="A30" s="66"/>
      <c r="B30" s="97">
        <v>12</v>
      </c>
      <c r="C30" s="73"/>
      <c r="D30" s="33"/>
      <c r="E30" s="73">
        <v>16</v>
      </c>
      <c r="F30" s="98"/>
      <c r="G30" s="22"/>
      <c r="H30" s="15"/>
      <c r="I30" s="22"/>
      <c r="J30" s="53"/>
      <c r="K30" s="12"/>
      <c r="L30" s="12"/>
      <c r="M30" s="22"/>
      <c r="N30" s="22"/>
      <c r="O30" s="22"/>
      <c r="P30" s="35"/>
      <c r="Q30" s="35"/>
      <c r="R30" s="17"/>
      <c r="S30" s="15"/>
      <c r="T30" s="18"/>
      <c r="U30" s="57"/>
      <c r="V30" s="57"/>
      <c r="W30" s="57"/>
      <c r="X30" s="57"/>
      <c r="Y30" s="57"/>
      <c r="Z30" s="57"/>
      <c r="AA30" s="57"/>
      <c r="AB30" s="16"/>
      <c r="AC30" s="18"/>
      <c r="AD30" s="18"/>
      <c r="AE30" s="57"/>
      <c r="AF30" s="57"/>
      <c r="AG30" s="57"/>
      <c r="AH30" s="57"/>
      <c r="AI30" s="57"/>
      <c r="AJ30" s="16"/>
      <c r="AK30" s="15"/>
      <c r="AL30" s="18"/>
      <c r="AM30" s="57"/>
      <c r="AN30" s="57"/>
      <c r="AO30" s="57"/>
      <c r="AP30" s="57"/>
      <c r="AQ30" s="57"/>
      <c r="AR30" s="18"/>
      <c r="AS30" s="15"/>
      <c r="AT30" s="15"/>
      <c r="AU30" s="15"/>
      <c r="AV30" s="18"/>
      <c r="AW30" s="15"/>
      <c r="AX30" s="15"/>
      <c r="AY30" s="15"/>
      <c r="AZ30" s="15"/>
      <c r="BA30" s="18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</row>
    <row r="31" spans="1:152" s="56" customFormat="1" ht="15" customHeight="1">
      <c r="A31" s="66"/>
      <c r="B31" s="97">
        <v>13</v>
      </c>
      <c r="C31" s="73"/>
      <c r="D31" s="33"/>
      <c r="E31" s="73">
        <v>16</v>
      </c>
      <c r="F31" s="98"/>
      <c r="G31" s="22"/>
      <c r="H31" s="15"/>
      <c r="I31" s="22"/>
      <c r="J31" s="53"/>
      <c r="K31" s="12"/>
      <c r="L31" s="12"/>
      <c r="M31" s="22"/>
      <c r="N31" s="22"/>
      <c r="O31" s="22"/>
      <c r="P31" s="35"/>
      <c r="Q31" s="35"/>
      <c r="R31" s="17"/>
      <c r="S31" s="15"/>
      <c r="T31" s="18"/>
      <c r="U31" s="57"/>
      <c r="V31" s="57"/>
      <c r="W31" s="57"/>
      <c r="X31" s="57"/>
      <c r="Y31" s="57"/>
      <c r="Z31" s="57"/>
      <c r="AA31" s="57"/>
      <c r="AB31" s="16"/>
      <c r="AC31" s="18"/>
      <c r="AD31" s="18"/>
      <c r="AE31" s="57"/>
      <c r="AF31" s="57"/>
      <c r="AG31" s="57"/>
      <c r="AH31" s="57"/>
      <c r="AI31" s="57"/>
      <c r="AJ31" s="16"/>
      <c r="AK31" s="15"/>
      <c r="AL31" s="18"/>
      <c r="AM31" s="57"/>
      <c r="AN31" s="57"/>
      <c r="AO31" s="57"/>
      <c r="AP31" s="57"/>
      <c r="AQ31" s="57"/>
      <c r="AR31" s="18"/>
      <c r="AS31" s="15"/>
      <c r="AT31" s="15"/>
      <c r="AU31" s="15"/>
      <c r="AV31" s="18"/>
      <c r="AW31" s="15"/>
      <c r="AX31" s="15"/>
      <c r="AY31" s="15"/>
      <c r="AZ31" s="15"/>
      <c r="BA31" s="18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</row>
    <row r="32" spans="1:152" s="56" customFormat="1" ht="15" customHeight="1">
      <c r="A32" s="66"/>
      <c r="B32" s="97">
        <v>14</v>
      </c>
      <c r="C32" s="73"/>
      <c r="D32" s="33"/>
      <c r="E32" s="73">
        <v>16</v>
      </c>
      <c r="F32" s="98"/>
      <c r="G32" s="22"/>
      <c r="H32" s="15"/>
      <c r="I32" s="67"/>
      <c r="J32" s="103"/>
      <c r="K32" s="22"/>
      <c r="L32" s="53"/>
      <c r="M32" s="22"/>
      <c r="N32" s="22"/>
      <c r="O32" s="22"/>
      <c r="P32" s="35"/>
      <c r="Q32" s="35"/>
      <c r="R32" s="17"/>
      <c r="S32" s="15"/>
      <c r="T32" s="18"/>
      <c r="U32" s="57"/>
      <c r="V32" s="57"/>
      <c r="W32" s="57"/>
      <c r="X32" s="57"/>
      <c r="Y32" s="57"/>
      <c r="Z32" s="57"/>
      <c r="AA32" s="57"/>
      <c r="AB32" s="16"/>
      <c r="AC32" s="18"/>
      <c r="AD32" s="18"/>
      <c r="AE32" s="57"/>
      <c r="AF32" s="57"/>
      <c r="AG32" s="57"/>
      <c r="AH32" s="57"/>
      <c r="AI32" s="57"/>
      <c r="AJ32" s="16"/>
      <c r="AK32" s="15"/>
      <c r="AL32" s="18"/>
      <c r="AM32" s="57"/>
      <c r="AN32" s="57"/>
      <c r="AO32" s="57"/>
      <c r="AP32" s="57"/>
      <c r="AQ32" s="57"/>
      <c r="AR32" s="18"/>
      <c r="AS32" s="15"/>
      <c r="AT32" s="15"/>
      <c r="AU32" s="15"/>
      <c r="AV32" s="18"/>
      <c r="AW32" s="15"/>
      <c r="AX32" s="15"/>
      <c r="AY32" s="15"/>
      <c r="AZ32" s="15"/>
      <c r="BA32" s="18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</row>
    <row r="33" spans="1:152" s="56" customFormat="1" ht="15" customHeight="1">
      <c r="A33" s="66"/>
      <c r="B33" s="97">
        <v>15</v>
      </c>
      <c r="C33" s="73"/>
      <c r="D33" s="33"/>
      <c r="E33" s="73">
        <v>16</v>
      </c>
      <c r="F33" s="98"/>
      <c r="G33" s="22"/>
      <c r="H33" s="15"/>
      <c r="I33" s="22"/>
      <c r="J33" s="53"/>
      <c r="K33" s="22"/>
      <c r="L33" s="22"/>
      <c r="M33" s="22"/>
      <c r="N33" s="22"/>
      <c r="O33" s="22"/>
      <c r="P33" s="35"/>
      <c r="Q33" s="35"/>
      <c r="R33" s="17"/>
      <c r="S33" s="15"/>
      <c r="T33" s="18"/>
      <c r="U33" s="57"/>
      <c r="V33" s="57"/>
      <c r="W33" s="57"/>
      <c r="X33" s="57"/>
      <c r="Y33" s="57"/>
      <c r="Z33" s="57"/>
      <c r="AA33" s="57"/>
      <c r="AB33" s="16"/>
      <c r="AC33" s="18"/>
      <c r="AD33" s="18"/>
      <c r="AE33" s="57"/>
      <c r="AF33" s="57"/>
      <c r="AG33" s="57"/>
      <c r="AH33" s="57"/>
      <c r="AI33" s="57"/>
      <c r="AJ33" s="16"/>
      <c r="AK33" s="15"/>
      <c r="AL33" s="18"/>
      <c r="AM33" s="57"/>
      <c r="AN33" s="57"/>
      <c r="AO33" s="57"/>
      <c r="AP33" s="57"/>
      <c r="AQ33" s="57"/>
      <c r="AR33" s="18"/>
      <c r="AS33" s="15"/>
      <c r="AT33" s="15"/>
      <c r="AU33" s="15"/>
      <c r="AV33" s="18"/>
      <c r="AW33" s="15"/>
      <c r="AX33" s="15"/>
      <c r="AY33" s="15"/>
      <c r="AZ33" s="15"/>
      <c r="BA33" s="18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</row>
    <row r="34" spans="1:152" s="56" customFormat="1" ht="15" customHeight="1">
      <c r="A34" s="66"/>
      <c r="B34" s="97">
        <v>16</v>
      </c>
      <c r="C34" s="73"/>
      <c r="D34" s="33"/>
      <c r="E34" s="73">
        <v>16</v>
      </c>
      <c r="F34" s="98"/>
      <c r="G34" s="22"/>
      <c r="H34" s="15"/>
      <c r="I34" s="22"/>
      <c r="J34" s="53"/>
      <c r="K34" s="22"/>
      <c r="L34" s="22"/>
      <c r="M34" s="22"/>
      <c r="N34" s="22"/>
      <c r="O34" s="22"/>
      <c r="P34" s="35"/>
      <c r="Q34" s="35"/>
      <c r="R34" s="17"/>
      <c r="S34" s="15"/>
      <c r="T34" s="18"/>
      <c r="U34" s="57"/>
      <c r="V34" s="57"/>
      <c r="W34" s="57"/>
      <c r="X34" s="57"/>
      <c r="Y34" s="57"/>
      <c r="Z34" s="57"/>
      <c r="AA34" s="57"/>
      <c r="AB34" s="16"/>
      <c r="AC34" s="18"/>
      <c r="AD34" s="18"/>
      <c r="AE34" s="57"/>
      <c r="AF34" s="57"/>
      <c r="AG34" s="57"/>
      <c r="AH34" s="57"/>
      <c r="AI34" s="57"/>
      <c r="AJ34" s="16"/>
      <c r="AK34" s="15"/>
      <c r="AL34" s="18"/>
      <c r="AM34" s="57"/>
      <c r="AN34" s="57"/>
      <c r="AO34" s="57"/>
      <c r="AP34" s="57"/>
      <c r="AQ34" s="57"/>
      <c r="AR34" s="18"/>
      <c r="AS34" s="15"/>
      <c r="AT34" s="15"/>
      <c r="AU34" s="15"/>
      <c r="AV34" s="18"/>
      <c r="AW34" s="15"/>
      <c r="AX34" s="15"/>
      <c r="AY34" s="15"/>
      <c r="AZ34" s="15"/>
      <c r="BA34" s="18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</row>
    <row r="35" spans="1:152" s="56" customFormat="1" ht="15" customHeight="1">
      <c r="A35" s="66"/>
      <c r="B35" s="97">
        <v>17</v>
      </c>
      <c r="C35" s="73"/>
      <c r="D35" s="33"/>
      <c r="E35" s="73">
        <v>16</v>
      </c>
      <c r="F35" s="98"/>
      <c r="G35" s="22"/>
      <c r="H35" s="15"/>
      <c r="I35" s="22"/>
      <c r="J35" s="53"/>
      <c r="K35" s="22"/>
      <c r="L35" s="22"/>
      <c r="M35" s="22"/>
      <c r="N35" s="22"/>
      <c r="O35" s="22"/>
      <c r="P35" s="35"/>
      <c r="Q35" s="35"/>
      <c r="R35" s="17"/>
      <c r="S35" s="15"/>
      <c r="T35" s="18"/>
      <c r="U35" s="57"/>
      <c r="V35" s="57"/>
      <c r="W35" s="57"/>
      <c r="X35" s="57"/>
      <c r="Y35" s="57"/>
      <c r="Z35" s="57"/>
      <c r="AA35" s="57"/>
      <c r="AB35" s="16"/>
      <c r="AC35" s="18"/>
      <c r="AD35" s="18"/>
      <c r="AE35" s="57"/>
      <c r="AF35" s="57"/>
      <c r="AG35" s="57"/>
      <c r="AH35" s="57"/>
      <c r="AI35" s="57"/>
      <c r="AJ35" s="16"/>
      <c r="AK35" s="15"/>
      <c r="AL35" s="18"/>
      <c r="AM35" s="57"/>
      <c r="AN35" s="57"/>
      <c r="AO35" s="57"/>
      <c r="AP35" s="57"/>
      <c r="AQ35" s="57"/>
      <c r="AR35" s="18"/>
      <c r="AS35" s="15"/>
      <c r="AT35" s="15"/>
      <c r="AU35" s="15"/>
      <c r="AV35" s="18"/>
      <c r="AW35" s="15"/>
      <c r="AX35" s="15"/>
      <c r="AY35" s="15"/>
      <c r="AZ35" s="15"/>
      <c r="BA35" s="18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</row>
    <row r="36" spans="1:152" s="56" customFormat="1" ht="15" customHeight="1">
      <c r="A36" s="66"/>
      <c r="B36" s="97">
        <v>18</v>
      </c>
      <c r="C36" s="73"/>
      <c r="D36" s="33"/>
      <c r="E36" s="73">
        <v>16</v>
      </c>
      <c r="F36" s="98"/>
      <c r="G36" s="22"/>
      <c r="H36" s="15"/>
      <c r="I36" s="22"/>
      <c r="J36" s="53"/>
      <c r="K36" s="22"/>
      <c r="L36" s="22"/>
      <c r="M36" s="22"/>
      <c r="N36" s="22"/>
      <c r="O36" s="22"/>
      <c r="P36" s="35"/>
      <c r="Q36" s="35"/>
      <c r="R36" s="17"/>
      <c r="S36" s="15"/>
      <c r="T36" s="18"/>
      <c r="U36" s="57"/>
      <c r="V36" s="57"/>
      <c r="W36" s="57"/>
      <c r="X36" s="57"/>
      <c r="Y36" s="57"/>
      <c r="Z36" s="57"/>
      <c r="AA36" s="57"/>
      <c r="AB36" s="16"/>
      <c r="AC36" s="18"/>
      <c r="AD36" s="18"/>
      <c r="AE36" s="57"/>
      <c r="AF36" s="57"/>
      <c r="AG36" s="57"/>
      <c r="AH36" s="57"/>
      <c r="AI36" s="57"/>
      <c r="AJ36" s="16"/>
      <c r="AK36" s="15"/>
      <c r="AL36" s="18"/>
      <c r="AM36" s="57"/>
      <c r="AN36" s="57"/>
      <c r="AO36" s="57"/>
      <c r="AP36" s="57"/>
      <c r="AQ36" s="57"/>
      <c r="AR36" s="18"/>
      <c r="AS36" s="15"/>
      <c r="AT36" s="15"/>
      <c r="AU36" s="15"/>
      <c r="AV36" s="18"/>
      <c r="AW36" s="15"/>
      <c r="AX36" s="15"/>
      <c r="AY36" s="15"/>
      <c r="AZ36" s="15"/>
      <c r="BA36" s="18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</row>
    <row r="37" spans="1:152" s="56" customFormat="1" ht="15" customHeight="1">
      <c r="A37" s="66"/>
      <c r="B37" s="97">
        <v>19</v>
      </c>
      <c r="C37" s="73"/>
      <c r="D37" s="33"/>
      <c r="E37" s="73">
        <v>16</v>
      </c>
      <c r="F37" s="98"/>
      <c r="G37" s="22"/>
      <c r="H37" s="15"/>
      <c r="I37" s="22"/>
      <c r="J37" s="53"/>
      <c r="K37" s="22"/>
      <c r="L37" s="22"/>
      <c r="M37" s="22"/>
      <c r="N37" s="22"/>
      <c r="O37" s="22"/>
      <c r="P37" s="35"/>
      <c r="Q37" s="35"/>
      <c r="R37" s="17"/>
      <c r="S37" s="15"/>
      <c r="T37" s="18"/>
      <c r="U37" s="57"/>
      <c r="V37" s="57"/>
      <c r="W37" s="57"/>
      <c r="X37" s="57"/>
      <c r="Y37" s="57"/>
      <c r="Z37" s="57"/>
      <c r="AA37" s="57"/>
      <c r="AB37" s="16"/>
      <c r="AC37" s="18"/>
      <c r="AD37" s="18"/>
      <c r="AE37" s="57"/>
      <c r="AF37" s="57"/>
      <c r="AG37" s="57"/>
      <c r="AH37" s="57"/>
      <c r="AI37" s="57"/>
      <c r="AJ37" s="16"/>
      <c r="AK37" s="15"/>
      <c r="AL37" s="18"/>
      <c r="AM37" s="57"/>
      <c r="AN37" s="57"/>
      <c r="AO37" s="57"/>
      <c r="AP37" s="57"/>
      <c r="AQ37" s="57"/>
      <c r="AR37" s="18"/>
      <c r="AS37" s="15"/>
      <c r="AT37" s="15"/>
      <c r="AU37" s="15"/>
      <c r="AV37" s="18"/>
      <c r="AW37" s="15"/>
      <c r="AX37" s="15"/>
      <c r="AY37" s="15"/>
      <c r="AZ37" s="15"/>
      <c r="BA37" s="18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</row>
    <row r="38" spans="1:152" s="56" customFormat="1" ht="15" customHeight="1">
      <c r="A38" s="66"/>
      <c r="B38" s="97">
        <v>20</v>
      </c>
      <c r="C38" s="73"/>
      <c r="D38" s="33"/>
      <c r="E38" s="73">
        <v>16</v>
      </c>
      <c r="F38" s="98"/>
      <c r="G38" s="22"/>
      <c r="H38" s="15"/>
      <c r="I38" s="22"/>
      <c r="J38" s="53"/>
      <c r="K38" s="22"/>
      <c r="L38" s="22"/>
      <c r="M38" s="22"/>
      <c r="N38" s="22"/>
      <c r="O38" s="22"/>
      <c r="P38" s="35"/>
      <c r="Q38" s="35"/>
      <c r="R38" s="17"/>
      <c r="S38" s="15"/>
      <c r="T38" s="18"/>
      <c r="U38" s="57"/>
      <c r="V38" s="57"/>
      <c r="W38" s="57"/>
      <c r="X38" s="57"/>
      <c r="Y38" s="57"/>
      <c r="Z38" s="57"/>
      <c r="AA38" s="57"/>
      <c r="AB38" s="16"/>
      <c r="AC38" s="18"/>
      <c r="AD38" s="18"/>
      <c r="AE38" s="57"/>
      <c r="AF38" s="57"/>
      <c r="AG38" s="57"/>
      <c r="AH38" s="57"/>
      <c r="AI38" s="57"/>
      <c r="AJ38" s="16"/>
      <c r="AK38" s="15"/>
      <c r="AL38" s="18"/>
      <c r="AM38" s="57"/>
      <c r="AN38" s="57"/>
      <c r="AO38" s="57"/>
      <c r="AP38" s="57"/>
      <c r="AQ38" s="57"/>
      <c r="AR38" s="18"/>
      <c r="AS38" s="15"/>
      <c r="AT38" s="15"/>
      <c r="AU38" s="15"/>
      <c r="AV38" s="18"/>
      <c r="AW38" s="15"/>
      <c r="AX38" s="15"/>
      <c r="AY38" s="15"/>
      <c r="AZ38" s="15"/>
      <c r="BA38" s="18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</row>
    <row r="39" spans="1:152" s="56" customFormat="1" ht="15" customHeight="1">
      <c r="A39" s="66"/>
      <c r="B39" s="97">
        <v>21</v>
      </c>
      <c r="C39" s="73"/>
      <c r="D39" s="33"/>
      <c r="E39" s="73">
        <v>16</v>
      </c>
      <c r="F39" s="98"/>
      <c r="G39" s="22"/>
      <c r="H39" s="15"/>
      <c r="I39" s="22"/>
      <c r="J39" s="53"/>
      <c r="K39" s="22"/>
      <c r="L39" s="22"/>
      <c r="M39" s="22"/>
      <c r="N39" s="22"/>
      <c r="O39" s="22"/>
      <c r="P39" s="35"/>
      <c r="Q39" s="35"/>
      <c r="R39" s="17"/>
      <c r="S39" s="15"/>
      <c r="T39" s="18"/>
      <c r="U39" s="57"/>
      <c r="V39" s="57"/>
      <c r="W39" s="57"/>
      <c r="X39" s="57"/>
      <c r="Y39" s="57"/>
      <c r="Z39" s="57"/>
      <c r="AA39" s="57"/>
      <c r="AB39" s="16"/>
      <c r="AC39" s="18"/>
      <c r="AD39" s="18"/>
      <c r="AE39" s="57"/>
      <c r="AF39" s="57"/>
      <c r="AG39" s="57"/>
      <c r="AH39" s="57"/>
      <c r="AI39" s="57"/>
      <c r="AJ39" s="16"/>
      <c r="AK39" s="15"/>
      <c r="AL39" s="18"/>
      <c r="AM39" s="57"/>
      <c r="AN39" s="57"/>
      <c r="AO39" s="57"/>
      <c r="AP39" s="57"/>
      <c r="AQ39" s="57"/>
      <c r="AR39" s="18"/>
      <c r="AS39" s="15"/>
      <c r="AT39" s="15"/>
      <c r="AU39" s="15"/>
      <c r="AV39" s="18"/>
      <c r="AW39" s="15"/>
      <c r="AX39" s="15"/>
      <c r="AY39" s="15"/>
      <c r="AZ39" s="15"/>
      <c r="BA39" s="18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</row>
    <row r="40" spans="1:152" s="56" customFormat="1" ht="15" customHeight="1">
      <c r="A40" s="66"/>
      <c r="B40" s="97">
        <v>22</v>
      </c>
      <c r="C40" s="73"/>
      <c r="D40" s="33"/>
      <c r="E40" s="73">
        <v>16</v>
      </c>
      <c r="F40" s="98"/>
      <c r="G40" s="22"/>
      <c r="H40" s="15"/>
      <c r="I40" s="22"/>
      <c r="J40" s="53"/>
      <c r="K40" s="22"/>
      <c r="L40" s="22"/>
      <c r="M40" s="22"/>
      <c r="N40" s="22"/>
      <c r="O40" s="22"/>
      <c r="P40" s="35"/>
      <c r="Q40" s="35"/>
      <c r="R40" s="17"/>
      <c r="S40" s="15"/>
      <c r="T40" s="18"/>
      <c r="U40" s="57"/>
      <c r="V40" s="57"/>
      <c r="W40" s="57"/>
      <c r="X40" s="57"/>
      <c r="Y40" s="57"/>
      <c r="Z40" s="57"/>
      <c r="AA40" s="57"/>
      <c r="AB40" s="16"/>
      <c r="AC40" s="18"/>
      <c r="AD40" s="18"/>
      <c r="AE40" s="57"/>
      <c r="AF40" s="57"/>
      <c r="AG40" s="57"/>
      <c r="AH40" s="57"/>
      <c r="AI40" s="57"/>
      <c r="AJ40" s="16"/>
      <c r="AK40" s="15"/>
      <c r="AL40" s="18"/>
      <c r="AM40" s="57"/>
      <c r="AN40" s="57"/>
      <c r="AO40" s="57"/>
      <c r="AP40" s="57"/>
      <c r="AQ40" s="57"/>
      <c r="AR40" s="18"/>
      <c r="AS40" s="15"/>
      <c r="AT40" s="15"/>
      <c r="AU40" s="15"/>
      <c r="AV40" s="18"/>
      <c r="AW40" s="15"/>
      <c r="AX40" s="15"/>
      <c r="AY40" s="15"/>
      <c r="AZ40" s="15"/>
      <c r="BA40" s="18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</row>
    <row r="41" spans="1:152" s="56" customFormat="1" ht="15" customHeight="1">
      <c r="A41" s="66"/>
      <c r="B41" s="97">
        <v>23</v>
      </c>
      <c r="C41" s="73"/>
      <c r="D41" s="33"/>
      <c r="E41" s="73">
        <v>16</v>
      </c>
      <c r="F41" s="98"/>
      <c r="G41" s="22"/>
      <c r="H41" s="15"/>
      <c r="I41" s="22"/>
      <c r="J41" s="53"/>
      <c r="K41" s="22"/>
      <c r="L41" s="22"/>
      <c r="M41" s="22"/>
      <c r="N41" s="22"/>
      <c r="O41" s="22"/>
      <c r="P41" s="35"/>
      <c r="Q41" s="35"/>
      <c r="R41" s="17"/>
      <c r="S41" s="15"/>
      <c r="T41" s="18"/>
      <c r="U41" s="57"/>
      <c r="V41" s="57"/>
      <c r="W41" s="57"/>
      <c r="X41" s="57"/>
      <c r="Y41" s="57"/>
      <c r="Z41" s="57"/>
      <c r="AA41" s="57"/>
      <c r="AB41" s="16"/>
      <c r="AC41" s="18"/>
      <c r="AD41" s="18"/>
      <c r="AE41" s="57"/>
      <c r="AF41" s="57"/>
      <c r="AG41" s="57"/>
      <c r="AH41" s="57"/>
      <c r="AI41" s="57"/>
      <c r="AJ41" s="16"/>
      <c r="AK41" s="15"/>
      <c r="AL41" s="18"/>
      <c r="AM41" s="57"/>
      <c r="AN41" s="57"/>
      <c r="AO41" s="57"/>
      <c r="AP41" s="57"/>
      <c r="AQ41" s="57"/>
      <c r="AR41" s="18"/>
      <c r="AS41" s="15"/>
      <c r="AT41" s="15"/>
      <c r="AU41" s="15"/>
      <c r="AV41" s="18"/>
      <c r="AW41" s="15"/>
      <c r="AX41" s="15"/>
      <c r="AY41" s="15"/>
      <c r="AZ41" s="15"/>
      <c r="BA41" s="18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</row>
    <row r="42" spans="1:53" ht="15" customHeight="1">
      <c r="A42" s="66"/>
      <c r="B42" s="97">
        <v>24</v>
      </c>
      <c r="C42" s="73"/>
      <c r="D42" s="33"/>
      <c r="E42" s="73">
        <v>16</v>
      </c>
      <c r="F42" s="98"/>
      <c r="G42" s="22"/>
      <c r="H42" s="15"/>
      <c r="I42" s="22"/>
      <c r="J42" s="53"/>
      <c r="K42" s="22"/>
      <c r="L42" s="22"/>
      <c r="M42" s="22"/>
      <c r="N42" s="22"/>
      <c r="O42" s="22"/>
      <c r="R42" s="63"/>
      <c r="S42" s="15"/>
      <c r="T42" s="18"/>
      <c r="U42" s="57"/>
      <c r="V42" s="57"/>
      <c r="W42" s="57"/>
      <c r="X42" s="57"/>
      <c r="Y42" s="57"/>
      <c r="Z42" s="57"/>
      <c r="AA42" s="57"/>
      <c r="AB42" s="49"/>
      <c r="AC42" s="18"/>
      <c r="AD42" s="18"/>
      <c r="AE42" s="57"/>
      <c r="AF42" s="57"/>
      <c r="AG42" s="57"/>
      <c r="AH42" s="57"/>
      <c r="AI42" s="57"/>
      <c r="AJ42" s="49"/>
      <c r="AK42" s="15"/>
      <c r="AL42" s="18"/>
      <c r="AM42" s="57"/>
      <c r="AN42" s="57"/>
      <c r="AO42" s="57"/>
      <c r="AP42" s="57"/>
      <c r="AQ42" s="57"/>
      <c r="AR42" s="18"/>
      <c r="AS42" s="15"/>
      <c r="AT42" s="21"/>
      <c r="AU42" s="21"/>
      <c r="AV42" s="18"/>
      <c r="AW42" s="15"/>
      <c r="AX42" s="15"/>
      <c r="AY42" s="15"/>
      <c r="AZ42" s="15"/>
      <c r="BA42" s="18"/>
    </row>
    <row r="43" spans="1:53" ht="15" customHeight="1">
      <c r="A43" s="66"/>
      <c r="B43" s="97">
        <v>25</v>
      </c>
      <c r="C43" s="73"/>
      <c r="D43" s="33"/>
      <c r="E43" s="73">
        <v>16</v>
      </c>
      <c r="F43" s="98"/>
      <c r="G43" s="22"/>
      <c r="H43" s="15"/>
      <c r="I43" s="22"/>
      <c r="J43" s="53"/>
      <c r="K43" s="12"/>
      <c r="L43" s="12"/>
      <c r="M43" s="12"/>
      <c r="N43" s="12"/>
      <c r="O43" s="22"/>
      <c r="R43" s="63"/>
      <c r="S43" s="15"/>
      <c r="T43" s="18"/>
      <c r="U43" s="57"/>
      <c r="V43" s="57"/>
      <c r="W43" s="57"/>
      <c r="X43" s="57"/>
      <c r="Y43" s="57"/>
      <c r="Z43" s="57"/>
      <c r="AA43" s="57"/>
      <c r="AB43" s="49"/>
      <c r="AC43" s="18"/>
      <c r="AD43" s="18"/>
      <c r="AE43" s="57"/>
      <c r="AF43" s="57"/>
      <c r="AG43" s="57"/>
      <c r="AH43" s="57"/>
      <c r="AI43" s="57"/>
      <c r="AJ43" s="49"/>
      <c r="AK43" s="15"/>
      <c r="AL43" s="18"/>
      <c r="AM43" s="57"/>
      <c r="AN43" s="57"/>
      <c r="AO43" s="57"/>
      <c r="AP43" s="57"/>
      <c r="AQ43" s="57"/>
      <c r="AR43" s="18"/>
      <c r="AS43" s="15"/>
      <c r="AT43" s="21"/>
      <c r="AU43" s="21"/>
      <c r="AV43" s="18"/>
      <c r="AW43" s="15"/>
      <c r="AX43" s="15"/>
      <c r="AY43" s="15"/>
      <c r="AZ43" s="15"/>
      <c r="BA43" s="18"/>
    </row>
    <row r="44" spans="1:53" ht="15" customHeight="1">
      <c r="A44" s="66"/>
      <c r="B44" s="97">
        <v>26</v>
      </c>
      <c r="C44" s="73"/>
      <c r="D44" s="33"/>
      <c r="E44" s="73">
        <v>16</v>
      </c>
      <c r="F44" s="98"/>
      <c r="G44" s="22"/>
      <c r="H44" s="15"/>
      <c r="I44" s="22"/>
      <c r="J44" s="53"/>
      <c r="K44" s="12"/>
      <c r="L44" s="12"/>
      <c r="M44" s="12"/>
      <c r="N44" s="12"/>
      <c r="O44" s="22"/>
      <c r="R44" s="63"/>
      <c r="S44" s="15"/>
      <c r="T44" s="18"/>
      <c r="U44" s="57"/>
      <c r="V44" s="57"/>
      <c r="W44" s="57"/>
      <c r="X44" s="57"/>
      <c r="Y44" s="57"/>
      <c r="Z44" s="57"/>
      <c r="AA44" s="57"/>
      <c r="AB44" s="49"/>
      <c r="AC44" s="18"/>
      <c r="AD44" s="18"/>
      <c r="AE44" s="57"/>
      <c r="AF44" s="57"/>
      <c r="AG44" s="57"/>
      <c r="AH44" s="57"/>
      <c r="AI44" s="57"/>
      <c r="AJ44" s="49"/>
      <c r="AK44" s="15"/>
      <c r="AL44" s="18"/>
      <c r="AM44" s="57"/>
      <c r="AN44" s="57"/>
      <c r="AO44" s="57"/>
      <c r="AP44" s="57"/>
      <c r="AQ44" s="57"/>
      <c r="AR44" s="18"/>
      <c r="AS44" s="15"/>
      <c r="AT44" s="21"/>
      <c r="AU44" s="21"/>
      <c r="AV44" s="18"/>
      <c r="AW44" s="15"/>
      <c r="AX44" s="15"/>
      <c r="AY44" s="15"/>
      <c r="AZ44" s="15"/>
      <c r="BA44" s="18"/>
    </row>
    <row r="45" spans="1:53" ht="15" customHeight="1">
      <c r="A45" s="66"/>
      <c r="B45" s="97">
        <v>27</v>
      </c>
      <c r="C45" s="73"/>
      <c r="D45" s="33"/>
      <c r="E45" s="73">
        <v>16</v>
      </c>
      <c r="F45" s="98"/>
      <c r="G45" s="22"/>
      <c r="H45" s="15"/>
      <c r="I45" s="22"/>
      <c r="J45" s="53"/>
      <c r="K45" s="22"/>
      <c r="L45" s="22"/>
      <c r="M45" s="22"/>
      <c r="N45" s="22"/>
      <c r="O45" s="22"/>
      <c r="R45" s="63"/>
      <c r="S45" s="15"/>
      <c r="T45" s="18"/>
      <c r="U45" s="57"/>
      <c r="V45" s="57"/>
      <c r="W45" s="57"/>
      <c r="X45" s="57"/>
      <c r="Y45" s="57"/>
      <c r="Z45" s="57"/>
      <c r="AA45" s="57"/>
      <c r="AB45" s="49"/>
      <c r="AC45" s="18"/>
      <c r="AD45" s="18"/>
      <c r="AE45" s="57"/>
      <c r="AF45" s="57"/>
      <c r="AG45" s="57"/>
      <c r="AH45" s="57"/>
      <c r="AI45" s="57"/>
      <c r="AJ45" s="49"/>
      <c r="AK45" s="15"/>
      <c r="AL45" s="18"/>
      <c r="AM45" s="57"/>
      <c r="AN45" s="57"/>
      <c r="AO45" s="57"/>
      <c r="AP45" s="57"/>
      <c r="AQ45" s="57"/>
      <c r="AR45" s="18"/>
      <c r="AS45" s="15"/>
      <c r="AT45" s="21"/>
      <c r="AU45" s="21"/>
      <c r="AV45" s="18"/>
      <c r="AW45" s="15"/>
      <c r="AX45" s="15"/>
      <c r="AY45" s="15"/>
      <c r="AZ45" s="15"/>
      <c r="BA45" s="18"/>
    </row>
    <row r="46" spans="1:53" ht="15" customHeight="1">
      <c r="A46" s="66"/>
      <c r="B46" s="97">
        <v>28</v>
      </c>
      <c r="C46" s="73"/>
      <c r="D46" s="33"/>
      <c r="E46" s="73">
        <v>16</v>
      </c>
      <c r="F46" s="98"/>
      <c r="G46" s="22"/>
      <c r="H46" s="15"/>
      <c r="I46" s="22"/>
      <c r="J46" s="53"/>
      <c r="K46" s="22"/>
      <c r="L46" s="22"/>
      <c r="M46" s="22"/>
      <c r="N46" s="22"/>
      <c r="O46" s="22"/>
      <c r="R46" s="63"/>
      <c r="S46" s="15"/>
      <c r="T46" s="18"/>
      <c r="U46" s="57"/>
      <c r="V46" s="57"/>
      <c r="W46" s="57"/>
      <c r="X46" s="57"/>
      <c r="Y46" s="57"/>
      <c r="Z46" s="57"/>
      <c r="AA46" s="57"/>
      <c r="AB46" s="49"/>
      <c r="AC46" s="18"/>
      <c r="AD46" s="18"/>
      <c r="AE46" s="57"/>
      <c r="AF46" s="57"/>
      <c r="AG46" s="57"/>
      <c r="AH46" s="57"/>
      <c r="AI46" s="57"/>
      <c r="AJ46" s="49"/>
      <c r="AK46" s="15"/>
      <c r="AL46" s="18"/>
      <c r="AM46" s="57"/>
      <c r="AN46" s="57"/>
      <c r="AO46" s="57"/>
      <c r="AP46" s="57"/>
      <c r="AQ46" s="57"/>
      <c r="AR46" s="18"/>
      <c r="AS46" s="15"/>
      <c r="AT46" s="21"/>
      <c r="AU46" s="21"/>
      <c r="AV46" s="18"/>
      <c r="AW46" s="15"/>
      <c r="AX46" s="15"/>
      <c r="AY46" s="15"/>
      <c r="AZ46" s="15"/>
      <c r="BA46" s="18"/>
    </row>
    <row r="47" spans="1:53" ht="15" customHeight="1">
      <c r="A47" s="66"/>
      <c r="B47" s="97">
        <v>29</v>
      </c>
      <c r="C47" s="73"/>
      <c r="D47" s="33"/>
      <c r="E47" s="73">
        <v>16</v>
      </c>
      <c r="F47" s="98"/>
      <c r="G47" s="22"/>
      <c r="H47" s="15"/>
      <c r="I47" s="22"/>
      <c r="J47" s="53"/>
      <c r="K47" s="22"/>
      <c r="L47" s="22"/>
      <c r="M47" s="22"/>
      <c r="N47" s="22"/>
      <c r="O47" s="22"/>
      <c r="R47" s="63"/>
      <c r="S47" s="15"/>
      <c r="T47" s="18"/>
      <c r="U47" s="57"/>
      <c r="V47" s="57"/>
      <c r="W47" s="57"/>
      <c r="X47" s="57"/>
      <c r="Y47" s="57"/>
      <c r="Z47" s="57"/>
      <c r="AA47" s="57"/>
      <c r="AB47" s="49"/>
      <c r="AC47" s="18"/>
      <c r="AD47" s="18"/>
      <c r="AE47" s="57"/>
      <c r="AF47" s="57"/>
      <c r="AG47" s="57"/>
      <c r="AH47" s="57"/>
      <c r="AI47" s="57"/>
      <c r="AJ47" s="49"/>
      <c r="AK47" s="15"/>
      <c r="AL47" s="18"/>
      <c r="AM47" s="57"/>
      <c r="AN47" s="57"/>
      <c r="AO47" s="57"/>
      <c r="AP47" s="57"/>
      <c r="AQ47" s="57"/>
      <c r="AR47" s="18"/>
      <c r="AS47" s="15"/>
      <c r="AT47" s="21"/>
      <c r="AU47" s="21"/>
      <c r="AV47" s="18"/>
      <c r="AW47" s="15"/>
      <c r="AX47" s="15"/>
      <c r="AY47" s="15"/>
      <c r="AZ47" s="15"/>
      <c r="BA47" s="18"/>
    </row>
    <row r="48" spans="1:53" ht="15" customHeight="1">
      <c r="A48" s="66"/>
      <c r="B48" s="97">
        <v>30</v>
      </c>
      <c r="C48" s="73"/>
      <c r="D48" s="33"/>
      <c r="E48" s="73">
        <v>16</v>
      </c>
      <c r="F48" s="98"/>
      <c r="G48" s="22"/>
      <c r="H48" s="15"/>
      <c r="I48" s="22"/>
      <c r="J48" s="53"/>
      <c r="K48" s="22"/>
      <c r="L48" s="22"/>
      <c r="M48" s="22"/>
      <c r="N48" s="22"/>
      <c r="O48" s="22"/>
      <c r="R48" s="63"/>
      <c r="S48" s="15"/>
      <c r="T48" s="18"/>
      <c r="U48" s="57"/>
      <c r="V48" s="57"/>
      <c r="W48" s="57"/>
      <c r="X48" s="57"/>
      <c r="Y48" s="57"/>
      <c r="Z48" s="57"/>
      <c r="AA48" s="57"/>
      <c r="AB48" s="49"/>
      <c r="AC48" s="18"/>
      <c r="AD48" s="18"/>
      <c r="AE48" s="57"/>
      <c r="AF48" s="57"/>
      <c r="AG48" s="57"/>
      <c r="AH48" s="57"/>
      <c r="AI48" s="57"/>
      <c r="AJ48" s="49"/>
      <c r="AK48" s="15"/>
      <c r="AL48" s="18"/>
      <c r="AM48" s="57"/>
      <c r="AN48" s="57"/>
      <c r="AO48" s="57"/>
      <c r="AP48" s="57"/>
      <c r="AQ48" s="57"/>
      <c r="AR48" s="18"/>
      <c r="AS48" s="15"/>
      <c r="AT48" s="21"/>
      <c r="AU48" s="21"/>
      <c r="AV48" s="18"/>
      <c r="AW48" s="15"/>
      <c r="AX48" s="15"/>
      <c r="AY48" s="15"/>
      <c r="AZ48" s="15"/>
      <c r="BA48" s="18"/>
    </row>
    <row r="49" spans="1:53" ht="15" customHeight="1">
      <c r="A49" s="66"/>
      <c r="B49" s="97">
        <v>31</v>
      </c>
      <c r="C49" s="73"/>
      <c r="D49" s="33"/>
      <c r="E49" s="73">
        <v>16</v>
      </c>
      <c r="F49" s="98"/>
      <c r="G49" s="22"/>
      <c r="H49" s="15"/>
      <c r="I49" s="22"/>
      <c r="J49" s="53"/>
      <c r="K49" s="22"/>
      <c r="L49" s="22"/>
      <c r="M49" s="22"/>
      <c r="N49" s="22"/>
      <c r="O49" s="22"/>
      <c r="R49" s="63"/>
      <c r="S49" s="15"/>
      <c r="T49" s="18"/>
      <c r="U49" s="57"/>
      <c r="V49" s="57"/>
      <c r="W49" s="57"/>
      <c r="X49" s="57"/>
      <c r="Y49" s="57"/>
      <c r="Z49" s="57"/>
      <c r="AA49" s="57"/>
      <c r="AB49" s="49"/>
      <c r="AC49" s="18"/>
      <c r="AD49" s="18"/>
      <c r="AE49" s="57"/>
      <c r="AF49" s="57"/>
      <c r="AG49" s="57"/>
      <c r="AH49" s="57"/>
      <c r="AI49" s="57"/>
      <c r="AJ49" s="49"/>
      <c r="AK49" s="15"/>
      <c r="AL49" s="18"/>
      <c r="AM49" s="57"/>
      <c r="AN49" s="57"/>
      <c r="AO49" s="57"/>
      <c r="AP49" s="57"/>
      <c r="AQ49" s="57"/>
      <c r="AR49" s="18"/>
      <c r="AS49" s="15"/>
      <c r="AT49" s="21"/>
      <c r="AU49" s="21"/>
      <c r="AV49" s="18"/>
      <c r="AW49" s="15"/>
      <c r="AX49" s="15"/>
      <c r="AY49" s="15"/>
      <c r="AZ49" s="15"/>
      <c r="BA49" s="18"/>
    </row>
    <row r="50" spans="1:53" ht="15" customHeight="1">
      <c r="A50" s="66"/>
      <c r="B50" s="97">
        <v>32</v>
      </c>
      <c r="C50" s="73"/>
      <c r="D50" s="33"/>
      <c r="E50" s="73">
        <v>16</v>
      </c>
      <c r="F50" s="98"/>
      <c r="G50" s="22"/>
      <c r="H50" s="15"/>
      <c r="I50" s="22"/>
      <c r="J50" s="53"/>
      <c r="K50" s="22"/>
      <c r="L50" s="22"/>
      <c r="M50" s="22"/>
      <c r="N50" s="22"/>
      <c r="O50" s="22"/>
      <c r="R50" s="63"/>
      <c r="S50" s="15"/>
      <c r="T50" s="18"/>
      <c r="U50" s="57"/>
      <c r="V50" s="57"/>
      <c r="W50" s="57"/>
      <c r="X50" s="57"/>
      <c r="Y50" s="57"/>
      <c r="Z50" s="57"/>
      <c r="AA50" s="57"/>
      <c r="AB50" s="49"/>
      <c r="AC50" s="18"/>
      <c r="AD50" s="18"/>
      <c r="AE50" s="57"/>
      <c r="AF50" s="57"/>
      <c r="AG50" s="57"/>
      <c r="AH50" s="57"/>
      <c r="AI50" s="57"/>
      <c r="AJ50" s="49"/>
      <c r="AK50" s="15"/>
      <c r="AL50" s="18"/>
      <c r="AM50" s="57"/>
      <c r="AN50" s="57"/>
      <c r="AO50" s="57"/>
      <c r="AP50" s="57"/>
      <c r="AQ50" s="57"/>
      <c r="AR50" s="18"/>
      <c r="AS50" s="15"/>
      <c r="AT50" s="21"/>
      <c r="AU50" s="21"/>
      <c r="AV50" s="18"/>
      <c r="AW50" s="15"/>
      <c r="AX50" s="15"/>
      <c r="AY50" s="15"/>
      <c r="AZ50" s="15"/>
      <c r="BA50" s="18"/>
    </row>
    <row r="51" spans="1:53" ht="15" customHeight="1">
      <c r="A51" s="66"/>
      <c r="B51" s="97">
        <v>33</v>
      </c>
      <c r="C51" s="73"/>
      <c r="D51" s="33"/>
      <c r="E51" s="73">
        <v>16</v>
      </c>
      <c r="F51" s="98"/>
      <c r="G51" s="22"/>
      <c r="H51" s="15"/>
      <c r="I51" s="22"/>
      <c r="J51" s="53"/>
      <c r="K51" s="22"/>
      <c r="L51" s="22"/>
      <c r="M51" s="22"/>
      <c r="N51" s="22"/>
      <c r="O51" s="22"/>
      <c r="R51" s="63"/>
      <c r="S51" s="15"/>
      <c r="T51" s="18"/>
      <c r="U51" s="57"/>
      <c r="V51" s="57"/>
      <c r="W51" s="57"/>
      <c r="X51" s="57"/>
      <c r="Y51" s="57"/>
      <c r="Z51" s="57"/>
      <c r="AA51" s="57"/>
      <c r="AB51" s="49"/>
      <c r="AC51" s="18"/>
      <c r="AD51" s="18"/>
      <c r="AE51" s="57"/>
      <c r="AF51" s="57"/>
      <c r="AG51" s="57"/>
      <c r="AH51" s="57"/>
      <c r="AI51" s="57"/>
      <c r="AJ51" s="49"/>
      <c r="AK51" s="15"/>
      <c r="AL51" s="18"/>
      <c r="AM51" s="57"/>
      <c r="AN51" s="57"/>
      <c r="AO51" s="57"/>
      <c r="AP51" s="57"/>
      <c r="AQ51" s="57"/>
      <c r="AR51" s="18"/>
      <c r="AS51" s="15"/>
      <c r="AT51" s="21"/>
      <c r="AU51" s="21"/>
      <c r="AV51" s="18"/>
      <c r="AW51" s="15"/>
      <c r="AX51" s="15"/>
      <c r="AY51" s="15"/>
      <c r="AZ51" s="15"/>
      <c r="BA51" s="18"/>
    </row>
    <row r="52" spans="1:53" ht="15" customHeight="1">
      <c r="A52" s="66"/>
      <c r="B52" s="97">
        <v>34</v>
      </c>
      <c r="C52" s="73"/>
      <c r="D52" s="33"/>
      <c r="E52" s="73">
        <v>16</v>
      </c>
      <c r="F52" s="98"/>
      <c r="G52" s="22"/>
      <c r="H52" s="15"/>
      <c r="I52" s="22"/>
      <c r="J52" s="53"/>
      <c r="K52" s="22"/>
      <c r="L52" s="22"/>
      <c r="M52" s="22"/>
      <c r="N52" s="22"/>
      <c r="O52" s="22"/>
      <c r="R52" s="63"/>
      <c r="S52" s="15"/>
      <c r="T52" s="18"/>
      <c r="U52" s="57"/>
      <c r="V52" s="57"/>
      <c r="W52" s="57"/>
      <c r="X52" s="57"/>
      <c r="Y52" s="57"/>
      <c r="Z52" s="57"/>
      <c r="AA52" s="57"/>
      <c r="AB52" s="49"/>
      <c r="AC52" s="18"/>
      <c r="AD52" s="18"/>
      <c r="AE52" s="57"/>
      <c r="AF52" s="57"/>
      <c r="AG52" s="57"/>
      <c r="AH52" s="57"/>
      <c r="AI52" s="57"/>
      <c r="AJ52" s="49"/>
      <c r="AK52" s="15"/>
      <c r="AL52" s="18"/>
      <c r="AM52" s="57"/>
      <c r="AN52" s="57"/>
      <c r="AO52" s="57"/>
      <c r="AP52" s="57"/>
      <c r="AQ52" s="57"/>
      <c r="AR52" s="18"/>
      <c r="AS52" s="15"/>
      <c r="AT52" s="21"/>
      <c r="AU52" s="21"/>
      <c r="AV52" s="18"/>
      <c r="AW52" s="15"/>
      <c r="AX52" s="15"/>
      <c r="AY52" s="15"/>
      <c r="AZ52" s="15"/>
      <c r="BA52" s="18"/>
    </row>
    <row r="53" spans="1:53" ht="15" customHeight="1">
      <c r="A53" s="66"/>
      <c r="B53" s="97">
        <v>35</v>
      </c>
      <c r="C53" s="73"/>
      <c r="D53" s="33"/>
      <c r="E53" s="73">
        <v>16</v>
      </c>
      <c r="F53" s="98"/>
      <c r="G53" s="22"/>
      <c r="H53" s="15"/>
      <c r="I53" s="22"/>
      <c r="J53" s="53"/>
      <c r="K53" s="22"/>
      <c r="L53" s="22"/>
      <c r="M53" s="22"/>
      <c r="N53" s="22"/>
      <c r="O53" s="22"/>
      <c r="R53" s="63"/>
      <c r="S53" s="15"/>
      <c r="T53" s="18"/>
      <c r="U53" s="57"/>
      <c r="V53" s="57"/>
      <c r="W53" s="57"/>
      <c r="X53" s="57"/>
      <c r="Y53" s="57"/>
      <c r="Z53" s="57"/>
      <c r="AA53" s="57"/>
      <c r="AB53" s="49"/>
      <c r="AC53" s="18"/>
      <c r="AD53" s="18"/>
      <c r="AE53" s="57"/>
      <c r="AF53" s="57"/>
      <c r="AG53" s="57"/>
      <c r="AH53" s="57"/>
      <c r="AI53" s="57"/>
      <c r="AJ53" s="49"/>
      <c r="AK53" s="15"/>
      <c r="AL53" s="18"/>
      <c r="AM53" s="57"/>
      <c r="AN53" s="57"/>
      <c r="AO53" s="57"/>
      <c r="AP53" s="57"/>
      <c r="AQ53" s="57"/>
      <c r="AR53" s="18"/>
      <c r="AS53" s="15"/>
      <c r="AT53" s="21"/>
      <c r="AU53" s="21"/>
      <c r="AV53" s="18"/>
      <c r="AW53" s="15"/>
      <c r="AX53" s="15"/>
      <c r="AY53" s="15"/>
      <c r="AZ53" s="15"/>
      <c r="BA53" s="18"/>
    </row>
    <row r="54" spans="1:53" ht="15" customHeight="1">
      <c r="A54" s="66"/>
      <c r="B54" s="97">
        <v>36</v>
      </c>
      <c r="C54" s="73"/>
      <c r="D54" s="33"/>
      <c r="E54" s="73">
        <v>16</v>
      </c>
      <c r="F54" s="98"/>
      <c r="G54" s="22"/>
      <c r="H54" s="15"/>
      <c r="I54" s="22"/>
      <c r="J54" s="53"/>
      <c r="K54" s="22"/>
      <c r="L54" s="22"/>
      <c r="M54" s="22"/>
      <c r="N54" s="22"/>
      <c r="O54" s="22"/>
      <c r="R54" s="63"/>
      <c r="S54" s="15"/>
      <c r="T54" s="18"/>
      <c r="U54" s="57"/>
      <c r="V54" s="57"/>
      <c r="W54" s="57"/>
      <c r="X54" s="57"/>
      <c r="Y54" s="57"/>
      <c r="Z54" s="57"/>
      <c r="AA54" s="57"/>
      <c r="AB54" s="49"/>
      <c r="AC54" s="18"/>
      <c r="AD54" s="18"/>
      <c r="AE54" s="57"/>
      <c r="AF54" s="57"/>
      <c r="AG54" s="57"/>
      <c r="AH54" s="57"/>
      <c r="AI54" s="57"/>
      <c r="AJ54" s="49"/>
      <c r="AK54" s="15"/>
      <c r="AL54" s="18"/>
      <c r="AM54" s="57"/>
      <c r="AN54" s="57"/>
      <c r="AO54" s="57"/>
      <c r="AP54" s="57"/>
      <c r="AQ54" s="57"/>
      <c r="AR54" s="18"/>
      <c r="AS54" s="15"/>
      <c r="AT54" s="21"/>
      <c r="AU54" s="21"/>
      <c r="AV54" s="18"/>
      <c r="AW54" s="15"/>
      <c r="AX54" s="15"/>
      <c r="AY54" s="15"/>
      <c r="AZ54" s="15"/>
      <c r="BA54" s="18"/>
    </row>
    <row r="55" spans="1:53" ht="15" customHeight="1">
      <c r="A55" s="66"/>
      <c r="B55" s="97">
        <v>37</v>
      </c>
      <c r="C55" s="73"/>
      <c r="D55" s="33"/>
      <c r="E55" s="73">
        <v>16</v>
      </c>
      <c r="F55" s="98"/>
      <c r="G55" s="22"/>
      <c r="H55" s="15"/>
      <c r="I55" s="22"/>
      <c r="J55" s="53"/>
      <c r="K55" s="22"/>
      <c r="L55" s="22"/>
      <c r="M55" s="22"/>
      <c r="N55" s="22"/>
      <c r="O55" s="22"/>
      <c r="R55" s="63"/>
      <c r="S55" s="15"/>
      <c r="T55" s="18"/>
      <c r="U55" s="57"/>
      <c r="V55" s="57"/>
      <c r="W55" s="57"/>
      <c r="X55" s="57"/>
      <c r="Y55" s="57"/>
      <c r="Z55" s="57"/>
      <c r="AA55" s="57"/>
      <c r="AB55" s="49"/>
      <c r="AC55" s="18"/>
      <c r="AD55" s="18"/>
      <c r="AE55" s="57"/>
      <c r="AF55" s="57"/>
      <c r="AG55" s="57"/>
      <c r="AH55" s="57"/>
      <c r="AI55" s="57"/>
      <c r="AJ55" s="49"/>
      <c r="AK55" s="15"/>
      <c r="AL55" s="18"/>
      <c r="AM55" s="57"/>
      <c r="AN55" s="57"/>
      <c r="AO55" s="57"/>
      <c r="AP55" s="57"/>
      <c r="AQ55" s="57"/>
      <c r="AR55" s="18"/>
      <c r="AS55" s="15"/>
      <c r="AT55" s="21"/>
      <c r="AU55" s="21"/>
      <c r="AV55" s="18"/>
      <c r="AW55" s="15"/>
      <c r="AX55" s="15"/>
      <c r="AY55" s="15"/>
      <c r="AZ55" s="15"/>
      <c r="BA55" s="18"/>
    </row>
    <row r="56" spans="1:53" ht="15" customHeight="1">
      <c r="A56" s="66"/>
      <c r="B56" s="97">
        <v>38</v>
      </c>
      <c r="C56" s="73"/>
      <c r="D56" s="33"/>
      <c r="E56" s="73">
        <v>16</v>
      </c>
      <c r="F56" s="98"/>
      <c r="G56" s="22"/>
      <c r="H56" s="15"/>
      <c r="I56" s="22"/>
      <c r="J56" s="53"/>
      <c r="K56" s="22"/>
      <c r="L56" s="22"/>
      <c r="M56" s="22"/>
      <c r="N56" s="22"/>
      <c r="O56" s="22"/>
      <c r="R56" s="63"/>
      <c r="S56" s="15"/>
      <c r="T56" s="18"/>
      <c r="U56" s="57"/>
      <c r="V56" s="57"/>
      <c r="W56" s="57"/>
      <c r="X56" s="57"/>
      <c r="Y56" s="57"/>
      <c r="Z56" s="57"/>
      <c r="AA56" s="57"/>
      <c r="AB56" s="49"/>
      <c r="AC56" s="18"/>
      <c r="AD56" s="18"/>
      <c r="AE56" s="57"/>
      <c r="AF56" s="57"/>
      <c r="AG56" s="57"/>
      <c r="AH56" s="57"/>
      <c r="AI56" s="57"/>
      <c r="AJ56" s="49"/>
      <c r="AK56" s="15"/>
      <c r="AL56" s="18"/>
      <c r="AM56" s="57"/>
      <c r="AN56" s="57"/>
      <c r="AO56" s="57"/>
      <c r="AP56" s="57"/>
      <c r="AQ56" s="57"/>
      <c r="AR56" s="18"/>
      <c r="AS56" s="15"/>
      <c r="AT56" s="21"/>
      <c r="AU56" s="21"/>
      <c r="AV56" s="18"/>
      <c r="AW56" s="15"/>
      <c r="AX56" s="15"/>
      <c r="AY56" s="15"/>
      <c r="AZ56" s="15"/>
      <c r="BA56" s="18"/>
    </row>
    <row r="57" spans="1:53" ht="15" customHeight="1">
      <c r="A57" s="66"/>
      <c r="B57" s="97">
        <v>39</v>
      </c>
      <c r="C57" s="73"/>
      <c r="D57" s="33"/>
      <c r="E57" s="73">
        <v>16</v>
      </c>
      <c r="F57" s="98"/>
      <c r="G57" s="22"/>
      <c r="H57" s="15"/>
      <c r="I57" s="22"/>
      <c r="J57" s="53"/>
      <c r="K57" s="22"/>
      <c r="L57" s="22"/>
      <c r="M57" s="22"/>
      <c r="N57" s="22"/>
      <c r="O57" s="22"/>
      <c r="R57" s="63"/>
      <c r="S57" s="15"/>
      <c r="T57" s="18"/>
      <c r="U57" s="57"/>
      <c r="V57" s="57"/>
      <c r="W57" s="57"/>
      <c r="X57" s="57"/>
      <c r="Y57" s="57"/>
      <c r="Z57" s="57"/>
      <c r="AA57" s="57"/>
      <c r="AB57" s="49"/>
      <c r="AC57" s="18"/>
      <c r="AD57" s="18"/>
      <c r="AE57" s="57"/>
      <c r="AF57" s="57"/>
      <c r="AG57" s="57"/>
      <c r="AH57" s="57"/>
      <c r="AI57" s="57"/>
      <c r="AJ57" s="49"/>
      <c r="AK57" s="15"/>
      <c r="AL57" s="18"/>
      <c r="AM57" s="57"/>
      <c r="AN57" s="57"/>
      <c r="AO57" s="57"/>
      <c r="AP57" s="57"/>
      <c r="AQ57" s="57"/>
      <c r="AR57" s="18"/>
      <c r="AS57" s="15"/>
      <c r="AT57" s="21"/>
      <c r="AU57" s="21"/>
      <c r="AV57" s="18"/>
      <c r="AW57" s="15"/>
      <c r="AX57" s="15"/>
      <c r="AY57" s="15"/>
      <c r="AZ57" s="15"/>
      <c r="BA57" s="18"/>
    </row>
    <row r="58" spans="1:53" ht="15" customHeight="1">
      <c r="A58" s="66"/>
      <c r="B58" s="97">
        <v>40</v>
      </c>
      <c r="C58" s="73"/>
      <c r="D58" s="33"/>
      <c r="E58" s="73">
        <v>16</v>
      </c>
      <c r="F58" s="98"/>
      <c r="G58" s="22"/>
      <c r="H58" s="15"/>
      <c r="I58" s="22"/>
      <c r="J58" s="53"/>
      <c r="K58" s="22"/>
      <c r="L58" s="22"/>
      <c r="M58" s="22"/>
      <c r="N58" s="22"/>
      <c r="O58" s="22"/>
      <c r="R58" s="63"/>
      <c r="S58" s="15"/>
      <c r="T58" s="18"/>
      <c r="U58" s="57"/>
      <c r="V58" s="57"/>
      <c r="W58" s="57"/>
      <c r="X58" s="57"/>
      <c r="Y58" s="57"/>
      <c r="Z58" s="57"/>
      <c r="AA58" s="57"/>
      <c r="AB58" s="49"/>
      <c r="AC58" s="18"/>
      <c r="AD58" s="18"/>
      <c r="AE58" s="57"/>
      <c r="AF58" s="57"/>
      <c r="AG58" s="57"/>
      <c r="AH58" s="57"/>
      <c r="AI58" s="57"/>
      <c r="AJ58" s="49"/>
      <c r="AK58" s="15"/>
      <c r="AL58" s="18"/>
      <c r="AM58" s="57"/>
      <c r="AN58" s="57"/>
      <c r="AO58" s="57"/>
      <c r="AP58" s="57"/>
      <c r="AQ58" s="57"/>
      <c r="AR58" s="18"/>
      <c r="AS58" s="15"/>
      <c r="AT58" s="21"/>
      <c r="AU58" s="21"/>
      <c r="AV58" s="18"/>
      <c r="AW58" s="15"/>
      <c r="AX58" s="15"/>
      <c r="AY58" s="15"/>
      <c r="AZ58" s="15"/>
      <c r="BA58" s="18"/>
    </row>
    <row r="59" spans="1:53" ht="15" customHeight="1">
      <c r="A59" s="66"/>
      <c r="B59" s="97">
        <v>41</v>
      </c>
      <c r="C59" s="73"/>
      <c r="D59" s="33"/>
      <c r="E59" s="73">
        <v>16</v>
      </c>
      <c r="F59" s="98"/>
      <c r="G59" s="22"/>
      <c r="H59" s="15"/>
      <c r="I59" s="22"/>
      <c r="J59" s="53"/>
      <c r="K59" s="22"/>
      <c r="L59" s="22"/>
      <c r="M59" s="22"/>
      <c r="N59" s="22"/>
      <c r="O59" s="22"/>
      <c r="R59" s="63"/>
      <c r="S59" s="15"/>
      <c r="T59" s="18"/>
      <c r="U59" s="57"/>
      <c r="V59" s="57"/>
      <c r="W59" s="57"/>
      <c r="X59" s="57"/>
      <c r="Y59" s="57"/>
      <c r="Z59" s="57"/>
      <c r="AA59" s="57"/>
      <c r="AB59" s="49"/>
      <c r="AC59" s="18"/>
      <c r="AD59" s="18"/>
      <c r="AE59" s="57"/>
      <c r="AF59" s="57"/>
      <c r="AG59" s="57"/>
      <c r="AH59" s="57"/>
      <c r="AI59" s="57"/>
      <c r="AJ59" s="49"/>
      <c r="AK59" s="15"/>
      <c r="AL59" s="18"/>
      <c r="AM59" s="57"/>
      <c r="AN59" s="57"/>
      <c r="AO59" s="57"/>
      <c r="AP59" s="57"/>
      <c r="AQ59" s="57"/>
      <c r="AR59" s="18"/>
      <c r="AS59" s="15"/>
      <c r="AT59" s="21"/>
      <c r="AU59" s="21"/>
      <c r="AV59" s="18"/>
      <c r="AW59" s="15"/>
      <c r="AX59" s="15"/>
      <c r="AY59" s="15"/>
      <c r="AZ59" s="15"/>
      <c r="BA59" s="18"/>
    </row>
    <row r="60" spans="1:53" ht="15" customHeight="1">
      <c r="A60" s="66"/>
      <c r="B60" s="97">
        <v>42</v>
      </c>
      <c r="C60" s="73"/>
      <c r="D60" s="33"/>
      <c r="E60" s="73">
        <v>16</v>
      </c>
      <c r="F60" s="98"/>
      <c r="G60" s="22"/>
      <c r="H60" s="15"/>
      <c r="I60" s="22"/>
      <c r="J60" s="53"/>
      <c r="K60" s="22"/>
      <c r="L60" s="22"/>
      <c r="M60" s="22"/>
      <c r="N60" s="22"/>
      <c r="O60" s="22"/>
      <c r="R60" s="63"/>
      <c r="S60" s="15"/>
      <c r="T60" s="18"/>
      <c r="U60" s="57"/>
      <c r="V60" s="57"/>
      <c r="W60" s="57"/>
      <c r="X60" s="57"/>
      <c r="Y60" s="57"/>
      <c r="Z60" s="57"/>
      <c r="AA60" s="57"/>
      <c r="AB60" s="49"/>
      <c r="AC60" s="18"/>
      <c r="AD60" s="18"/>
      <c r="AE60" s="57"/>
      <c r="AF60" s="57"/>
      <c r="AG60" s="57"/>
      <c r="AH60" s="57"/>
      <c r="AI60" s="57"/>
      <c r="AJ60" s="49"/>
      <c r="AK60" s="15"/>
      <c r="AL60" s="18"/>
      <c r="AM60" s="57"/>
      <c r="AN60" s="57"/>
      <c r="AO60" s="57"/>
      <c r="AP60" s="57"/>
      <c r="AQ60" s="57"/>
      <c r="AR60" s="18"/>
      <c r="AS60" s="15"/>
      <c r="AT60" s="21"/>
      <c r="AU60" s="21"/>
      <c r="AV60" s="18"/>
      <c r="AW60" s="15"/>
      <c r="AX60" s="15"/>
      <c r="AY60" s="15"/>
      <c r="AZ60" s="15"/>
      <c r="BA60" s="18"/>
    </row>
    <row r="61" spans="1:53" ht="15" customHeight="1">
      <c r="A61" s="66"/>
      <c r="B61" s="97">
        <v>43</v>
      </c>
      <c r="C61" s="73"/>
      <c r="D61" s="33"/>
      <c r="E61" s="73">
        <v>16</v>
      </c>
      <c r="F61" s="98"/>
      <c r="G61" s="22"/>
      <c r="H61" s="15"/>
      <c r="I61" s="22"/>
      <c r="J61" s="53"/>
      <c r="K61" s="22"/>
      <c r="L61" s="22"/>
      <c r="M61" s="22"/>
      <c r="N61" s="22"/>
      <c r="O61" s="22"/>
      <c r="R61" s="63"/>
      <c r="S61" s="15"/>
      <c r="T61" s="18"/>
      <c r="U61" s="57"/>
      <c r="V61" s="57"/>
      <c r="W61" s="57"/>
      <c r="X61" s="57"/>
      <c r="Y61" s="57"/>
      <c r="Z61" s="57"/>
      <c r="AA61" s="57"/>
      <c r="AB61" s="49"/>
      <c r="AC61" s="18"/>
      <c r="AD61" s="18"/>
      <c r="AE61" s="57"/>
      <c r="AF61" s="57"/>
      <c r="AG61" s="57"/>
      <c r="AH61" s="57"/>
      <c r="AI61" s="57"/>
      <c r="AJ61" s="49"/>
      <c r="AK61" s="15"/>
      <c r="AL61" s="18"/>
      <c r="AM61" s="57"/>
      <c r="AN61" s="57"/>
      <c r="AO61" s="57"/>
      <c r="AP61" s="57"/>
      <c r="AQ61" s="57"/>
      <c r="AR61" s="18"/>
      <c r="AS61" s="15"/>
      <c r="AT61" s="21"/>
      <c r="AU61" s="21"/>
      <c r="AV61" s="18"/>
      <c r="AW61" s="15"/>
      <c r="AX61" s="15"/>
      <c r="AY61" s="15"/>
      <c r="AZ61" s="15"/>
      <c r="BA61" s="18"/>
    </row>
    <row r="62" spans="1:53" ht="15" customHeight="1">
      <c r="A62" s="66"/>
      <c r="B62" s="97">
        <v>44</v>
      </c>
      <c r="C62" s="73"/>
      <c r="D62" s="33"/>
      <c r="E62" s="73">
        <v>16</v>
      </c>
      <c r="F62" s="98"/>
      <c r="G62" s="22"/>
      <c r="H62" s="15"/>
      <c r="I62" s="22"/>
      <c r="J62" s="53"/>
      <c r="K62" s="22"/>
      <c r="L62" s="22"/>
      <c r="M62" s="22"/>
      <c r="N62" s="22"/>
      <c r="O62" s="22"/>
      <c r="R62" s="63"/>
      <c r="S62" s="15"/>
      <c r="T62" s="18"/>
      <c r="U62" s="57"/>
      <c r="V62" s="57"/>
      <c r="W62" s="57"/>
      <c r="X62" s="57"/>
      <c r="Y62" s="57"/>
      <c r="Z62" s="57"/>
      <c r="AA62" s="57"/>
      <c r="AB62" s="49"/>
      <c r="AC62" s="18"/>
      <c r="AD62" s="18"/>
      <c r="AE62" s="57"/>
      <c r="AF62" s="57"/>
      <c r="AG62" s="57"/>
      <c r="AH62" s="57"/>
      <c r="AI62" s="57"/>
      <c r="AJ62" s="49"/>
      <c r="AK62" s="15"/>
      <c r="AL62" s="18"/>
      <c r="AM62" s="57"/>
      <c r="AN62" s="57"/>
      <c r="AO62" s="57"/>
      <c r="AP62" s="57"/>
      <c r="AQ62" s="57"/>
      <c r="AR62" s="18"/>
      <c r="AS62" s="15"/>
      <c r="AT62" s="21"/>
      <c r="AU62" s="21"/>
      <c r="AV62" s="18"/>
      <c r="AW62" s="15"/>
      <c r="AX62" s="15"/>
      <c r="AY62" s="15"/>
      <c r="AZ62" s="15"/>
      <c r="BA62" s="18"/>
    </row>
    <row r="63" spans="1:53" ht="15" customHeight="1">
      <c r="A63" s="66"/>
      <c r="B63" s="97">
        <v>45</v>
      </c>
      <c r="C63" s="73"/>
      <c r="D63" s="33"/>
      <c r="E63" s="73">
        <v>16</v>
      </c>
      <c r="F63" s="98"/>
      <c r="G63" s="22"/>
      <c r="H63" s="15"/>
      <c r="I63" s="22"/>
      <c r="J63" s="53"/>
      <c r="K63" s="22"/>
      <c r="L63" s="22"/>
      <c r="M63" s="22"/>
      <c r="N63" s="22"/>
      <c r="O63" s="22"/>
      <c r="R63" s="63"/>
      <c r="S63" s="15"/>
      <c r="T63" s="18"/>
      <c r="U63" s="57"/>
      <c r="V63" s="57"/>
      <c r="W63" s="57"/>
      <c r="X63" s="57"/>
      <c r="Y63" s="57"/>
      <c r="Z63" s="57"/>
      <c r="AA63" s="57"/>
      <c r="AB63" s="49"/>
      <c r="AC63" s="18"/>
      <c r="AD63" s="18"/>
      <c r="AE63" s="57"/>
      <c r="AF63" s="57"/>
      <c r="AG63" s="57"/>
      <c r="AH63" s="57"/>
      <c r="AI63" s="57"/>
      <c r="AJ63" s="49"/>
      <c r="AK63" s="15"/>
      <c r="AL63" s="18"/>
      <c r="AM63" s="57"/>
      <c r="AN63" s="57"/>
      <c r="AO63" s="57"/>
      <c r="AP63" s="57"/>
      <c r="AQ63" s="57"/>
      <c r="AR63" s="18"/>
      <c r="AS63" s="15"/>
      <c r="AT63" s="21"/>
      <c r="AU63" s="21"/>
      <c r="AV63" s="18"/>
      <c r="AW63" s="15"/>
      <c r="AX63" s="15"/>
      <c r="AY63" s="15"/>
      <c r="AZ63" s="15"/>
      <c r="BA63" s="18"/>
    </row>
    <row r="64" spans="1:53" ht="15" customHeight="1">
      <c r="A64" s="66"/>
      <c r="B64" s="97">
        <v>46</v>
      </c>
      <c r="C64" s="73"/>
      <c r="D64" s="33"/>
      <c r="E64" s="73">
        <v>16</v>
      </c>
      <c r="F64" s="98"/>
      <c r="G64" s="22"/>
      <c r="H64" s="15"/>
      <c r="I64" s="22"/>
      <c r="J64" s="53"/>
      <c r="K64" s="22"/>
      <c r="L64" s="22"/>
      <c r="M64" s="22"/>
      <c r="N64" s="22"/>
      <c r="O64" s="22"/>
      <c r="P64" s="96"/>
      <c r="R64" s="63"/>
      <c r="S64" s="15"/>
      <c r="T64" s="18"/>
      <c r="U64" s="57"/>
      <c r="V64" s="57"/>
      <c r="W64" s="57"/>
      <c r="X64" s="57"/>
      <c r="Y64" s="57"/>
      <c r="Z64" s="57"/>
      <c r="AA64" s="57"/>
      <c r="AB64" s="49"/>
      <c r="AC64" s="18"/>
      <c r="AD64" s="18"/>
      <c r="AE64" s="57"/>
      <c r="AF64" s="57"/>
      <c r="AG64" s="57"/>
      <c r="AH64" s="57"/>
      <c r="AI64" s="57"/>
      <c r="AJ64" s="49"/>
      <c r="AK64" s="15"/>
      <c r="AL64" s="18"/>
      <c r="AM64" s="57"/>
      <c r="AN64" s="57"/>
      <c r="AO64" s="57"/>
      <c r="AP64" s="57"/>
      <c r="AQ64" s="57"/>
      <c r="AR64" s="18"/>
      <c r="AS64" s="15"/>
      <c r="AT64" s="21"/>
      <c r="AU64" s="21"/>
      <c r="AV64" s="18"/>
      <c r="AW64" s="15"/>
      <c r="AX64" s="15"/>
      <c r="AY64" s="15"/>
      <c r="AZ64" s="15"/>
      <c r="BA64" s="18"/>
    </row>
    <row r="65" spans="1:53" ht="15" customHeight="1">
      <c r="A65" s="66"/>
      <c r="B65" s="97">
        <v>47</v>
      </c>
      <c r="C65" s="73"/>
      <c r="D65" s="33"/>
      <c r="E65" s="73">
        <v>16</v>
      </c>
      <c r="F65" s="98"/>
      <c r="G65" s="22"/>
      <c r="H65" s="15"/>
      <c r="I65" s="22"/>
      <c r="J65" s="53"/>
      <c r="K65" s="22"/>
      <c r="L65" s="22"/>
      <c r="M65" s="22"/>
      <c r="N65" s="22"/>
      <c r="O65" s="22"/>
      <c r="R65" s="63"/>
      <c r="S65" s="15"/>
      <c r="T65" s="18"/>
      <c r="U65" s="57"/>
      <c r="V65" s="57"/>
      <c r="W65" s="57"/>
      <c r="X65" s="57"/>
      <c r="Y65" s="57"/>
      <c r="Z65" s="57"/>
      <c r="AA65" s="57"/>
      <c r="AB65" s="49"/>
      <c r="AC65" s="18"/>
      <c r="AD65" s="18"/>
      <c r="AE65" s="57"/>
      <c r="AF65" s="57"/>
      <c r="AG65" s="57"/>
      <c r="AH65" s="57"/>
      <c r="AI65" s="57"/>
      <c r="AJ65" s="49"/>
      <c r="AK65" s="15"/>
      <c r="AL65" s="18"/>
      <c r="AM65" s="57"/>
      <c r="AN65" s="57"/>
      <c r="AO65" s="57"/>
      <c r="AP65" s="57"/>
      <c r="AQ65" s="57"/>
      <c r="AR65" s="18"/>
      <c r="AS65" s="15"/>
      <c r="AT65" s="21"/>
      <c r="AU65" s="21"/>
      <c r="AV65" s="18"/>
      <c r="AW65" s="15"/>
      <c r="AX65" s="15"/>
      <c r="AY65" s="15"/>
      <c r="AZ65" s="15"/>
      <c r="BA65" s="18"/>
    </row>
    <row r="66" spans="1:53" ht="15" customHeight="1">
      <c r="A66" s="66"/>
      <c r="B66" s="97">
        <v>48</v>
      </c>
      <c r="C66" s="73"/>
      <c r="D66" s="33"/>
      <c r="E66" s="73">
        <v>16</v>
      </c>
      <c r="F66" s="98"/>
      <c r="G66" s="22"/>
      <c r="H66" s="15"/>
      <c r="I66" s="22"/>
      <c r="J66" s="53"/>
      <c r="K66" s="22"/>
      <c r="L66" s="22"/>
      <c r="M66" s="22"/>
      <c r="N66" s="22"/>
      <c r="O66" s="22"/>
      <c r="R66" s="63"/>
      <c r="S66" s="15"/>
      <c r="T66" s="18"/>
      <c r="U66" s="57"/>
      <c r="V66" s="57"/>
      <c r="W66" s="57"/>
      <c r="X66" s="57"/>
      <c r="Y66" s="57"/>
      <c r="Z66" s="57"/>
      <c r="AA66" s="57"/>
      <c r="AB66" s="49"/>
      <c r="AC66" s="18"/>
      <c r="AD66" s="18"/>
      <c r="AE66" s="57"/>
      <c r="AF66" s="57"/>
      <c r="AG66" s="57"/>
      <c r="AH66" s="57"/>
      <c r="AI66" s="57"/>
      <c r="AJ66" s="49"/>
      <c r="AK66" s="15"/>
      <c r="AL66" s="18"/>
      <c r="AM66" s="57"/>
      <c r="AN66" s="57"/>
      <c r="AO66" s="57"/>
      <c r="AP66" s="57"/>
      <c r="AQ66" s="57"/>
      <c r="AR66" s="18"/>
      <c r="AS66" s="15"/>
      <c r="AT66" s="21"/>
      <c r="AU66" s="21"/>
      <c r="AV66" s="18"/>
      <c r="AW66" s="15"/>
      <c r="AX66" s="15"/>
      <c r="AY66" s="15"/>
      <c r="AZ66" s="15"/>
      <c r="BA66" s="18"/>
    </row>
    <row r="67" spans="1:53" ht="15" customHeight="1">
      <c r="A67" s="66"/>
      <c r="B67" s="97">
        <v>49</v>
      </c>
      <c r="C67" s="73"/>
      <c r="D67" s="33"/>
      <c r="E67" s="73">
        <v>16</v>
      </c>
      <c r="F67" s="98"/>
      <c r="G67" s="22"/>
      <c r="H67" s="15"/>
      <c r="I67" s="22"/>
      <c r="J67" s="53"/>
      <c r="K67" s="22"/>
      <c r="L67" s="22"/>
      <c r="M67" s="22"/>
      <c r="N67" s="22"/>
      <c r="O67" s="22"/>
      <c r="R67" s="63"/>
      <c r="S67" s="15"/>
      <c r="T67" s="18"/>
      <c r="U67" s="57"/>
      <c r="V67" s="57"/>
      <c r="W67" s="57"/>
      <c r="X67" s="57"/>
      <c r="Y67" s="57"/>
      <c r="Z67" s="57"/>
      <c r="AA67" s="57"/>
      <c r="AB67" s="49"/>
      <c r="AC67" s="18"/>
      <c r="AD67" s="18"/>
      <c r="AE67" s="57"/>
      <c r="AF67" s="57"/>
      <c r="AG67" s="57"/>
      <c r="AH67" s="57"/>
      <c r="AI67" s="57"/>
      <c r="AJ67" s="49"/>
      <c r="AK67" s="15"/>
      <c r="AL67" s="18"/>
      <c r="AM67" s="57"/>
      <c r="AN67" s="57"/>
      <c r="AO67" s="57"/>
      <c r="AP67" s="57"/>
      <c r="AQ67" s="57"/>
      <c r="AR67" s="18"/>
      <c r="AS67" s="15"/>
      <c r="AT67" s="21"/>
      <c r="AU67" s="21"/>
      <c r="AV67" s="18"/>
      <c r="AW67" s="15"/>
      <c r="AX67" s="15"/>
      <c r="AY67" s="15"/>
      <c r="AZ67" s="15"/>
      <c r="BA67" s="18"/>
    </row>
    <row r="68" spans="1:53" ht="15" customHeight="1">
      <c r="A68" s="66"/>
      <c r="B68" s="97">
        <v>50</v>
      </c>
      <c r="C68" s="73"/>
      <c r="D68" s="33"/>
      <c r="E68" s="73">
        <v>16</v>
      </c>
      <c r="F68" s="98"/>
      <c r="G68" s="22"/>
      <c r="H68" s="15"/>
      <c r="I68" s="22"/>
      <c r="J68" s="53"/>
      <c r="K68" s="12"/>
      <c r="L68" s="12"/>
      <c r="M68" s="12"/>
      <c r="N68" s="12"/>
      <c r="O68" s="22"/>
      <c r="R68" s="63"/>
      <c r="S68" s="15"/>
      <c r="T68" s="18"/>
      <c r="U68" s="57"/>
      <c r="V68" s="57"/>
      <c r="W68" s="57"/>
      <c r="X68" s="57"/>
      <c r="Y68" s="57"/>
      <c r="Z68" s="57"/>
      <c r="AA68" s="57"/>
      <c r="AB68" s="49"/>
      <c r="AC68" s="18"/>
      <c r="AD68" s="18"/>
      <c r="AE68" s="57"/>
      <c r="AF68" s="57"/>
      <c r="AG68" s="57"/>
      <c r="AH68" s="57"/>
      <c r="AI68" s="57"/>
      <c r="AJ68" s="49"/>
      <c r="AK68" s="15"/>
      <c r="AL68" s="18"/>
      <c r="AM68" s="57"/>
      <c r="AN68" s="57"/>
      <c r="AO68" s="57"/>
      <c r="AP68" s="57"/>
      <c r="AQ68" s="57"/>
      <c r="AR68" s="18"/>
      <c r="AS68" s="15"/>
      <c r="AT68" s="21"/>
      <c r="AU68" s="21"/>
      <c r="AV68" s="18"/>
      <c r="AW68" s="15"/>
      <c r="AX68" s="15"/>
      <c r="AY68" s="15"/>
      <c r="AZ68" s="15"/>
      <c r="BA68" s="18"/>
    </row>
    <row r="69" spans="1:53" ht="15" customHeight="1">
      <c r="A69" s="66"/>
      <c r="B69" s="97">
        <v>51</v>
      </c>
      <c r="C69" s="73"/>
      <c r="D69" s="33"/>
      <c r="E69" s="73">
        <v>16</v>
      </c>
      <c r="F69" s="98"/>
      <c r="G69" s="22"/>
      <c r="H69" s="15"/>
      <c r="I69" s="22"/>
      <c r="J69" s="53"/>
      <c r="K69" s="12"/>
      <c r="L69" s="12"/>
      <c r="M69" s="12"/>
      <c r="N69" s="12"/>
      <c r="O69" s="22"/>
      <c r="R69" s="63"/>
      <c r="S69" s="15"/>
      <c r="T69" s="18"/>
      <c r="U69" s="57"/>
      <c r="V69" s="57"/>
      <c r="W69" s="57"/>
      <c r="X69" s="57"/>
      <c r="Y69" s="57"/>
      <c r="Z69" s="57"/>
      <c r="AA69" s="57"/>
      <c r="AB69" s="49"/>
      <c r="AC69" s="18"/>
      <c r="AD69" s="18"/>
      <c r="AE69" s="57"/>
      <c r="AF69" s="57"/>
      <c r="AG69" s="57"/>
      <c r="AH69" s="57"/>
      <c r="AI69" s="57"/>
      <c r="AJ69" s="49"/>
      <c r="AK69" s="15"/>
      <c r="AL69" s="18"/>
      <c r="AM69" s="57"/>
      <c r="AN69" s="57"/>
      <c r="AO69" s="57"/>
      <c r="AP69" s="57"/>
      <c r="AQ69" s="57"/>
      <c r="AR69" s="18"/>
      <c r="AS69" s="15"/>
      <c r="AT69" s="21"/>
      <c r="AU69" s="21"/>
      <c r="AV69" s="18"/>
      <c r="AW69" s="15"/>
      <c r="AX69" s="15"/>
      <c r="AY69" s="15"/>
      <c r="AZ69" s="15"/>
      <c r="BA69" s="18"/>
    </row>
    <row r="70" spans="1:53" ht="15" customHeight="1">
      <c r="A70" s="66"/>
      <c r="B70" s="97">
        <v>52</v>
      </c>
      <c r="C70" s="73"/>
      <c r="D70" s="33"/>
      <c r="E70" s="73">
        <v>16</v>
      </c>
      <c r="F70" s="98"/>
      <c r="G70" s="22"/>
      <c r="H70" s="15"/>
      <c r="I70" s="22"/>
      <c r="J70" s="53"/>
      <c r="K70" s="12"/>
      <c r="L70" s="12"/>
      <c r="M70" s="12"/>
      <c r="N70" s="12"/>
      <c r="O70" s="22"/>
      <c r="R70" s="63"/>
      <c r="S70" s="15"/>
      <c r="T70" s="18"/>
      <c r="U70" s="57"/>
      <c r="V70" s="57"/>
      <c r="W70" s="57"/>
      <c r="X70" s="57"/>
      <c r="Y70" s="57"/>
      <c r="Z70" s="57"/>
      <c r="AA70" s="57"/>
      <c r="AB70" s="49"/>
      <c r="AC70" s="18"/>
      <c r="AD70" s="18"/>
      <c r="AE70" s="57"/>
      <c r="AF70" s="57"/>
      <c r="AG70" s="57"/>
      <c r="AH70" s="57"/>
      <c r="AI70" s="57"/>
      <c r="AJ70" s="49"/>
      <c r="AK70" s="15"/>
      <c r="AL70" s="18"/>
      <c r="AM70" s="57"/>
      <c r="AN70" s="57"/>
      <c r="AO70" s="57"/>
      <c r="AP70" s="57"/>
      <c r="AQ70" s="57"/>
      <c r="AR70" s="18"/>
      <c r="AS70" s="15"/>
      <c r="AT70" s="21"/>
      <c r="AU70" s="21"/>
      <c r="AV70" s="18"/>
      <c r="AW70" s="15"/>
      <c r="AX70" s="15"/>
      <c r="AY70" s="15"/>
      <c r="AZ70" s="15"/>
      <c r="BA70" s="18"/>
    </row>
    <row r="71" spans="1:53" ht="15" customHeight="1">
      <c r="A71" s="66"/>
      <c r="B71" s="97">
        <v>53</v>
      </c>
      <c r="C71" s="73"/>
      <c r="D71" s="33"/>
      <c r="E71" s="73">
        <v>16</v>
      </c>
      <c r="F71" s="98"/>
      <c r="G71" s="22"/>
      <c r="H71" s="15"/>
      <c r="I71" s="22"/>
      <c r="J71" s="53"/>
      <c r="K71" s="22"/>
      <c r="L71" s="22"/>
      <c r="M71" s="22"/>
      <c r="N71" s="22"/>
      <c r="O71" s="22"/>
      <c r="R71" s="63"/>
      <c r="S71" s="21"/>
      <c r="T71" s="18"/>
      <c r="U71" s="57"/>
      <c r="V71" s="57"/>
      <c r="W71" s="57"/>
      <c r="X71" s="57"/>
      <c r="Y71" s="57"/>
      <c r="Z71" s="57"/>
      <c r="AA71" s="57"/>
      <c r="AB71" s="49"/>
      <c r="AC71" s="47"/>
      <c r="AD71" s="18"/>
      <c r="AE71" s="57"/>
      <c r="AF71" s="57"/>
      <c r="AG71" s="57"/>
      <c r="AH71" s="57"/>
      <c r="AI71" s="57"/>
      <c r="AJ71" s="49"/>
      <c r="AK71" s="21"/>
      <c r="AL71" s="18"/>
      <c r="AM71" s="57"/>
      <c r="AN71" s="57"/>
      <c r="AO71" s="57"/>
      <c r="AP71" s="57"/>
      <c r="AQ71" s="57"/>
      <c r="AR71" s="18"/>
      <c r="AS71" s="21"/>
      <c r="AT71" s="21"/>
      <c r="AU71" s="21"/>
      <c r="AV71" s="18"/>
      <c r="AW71" s="15"/>
      <c r="AX71" s="15"/>
      <c r="AY71" s="15"/>
      <c r="AZ71" s="15"/>
      <c r="BA71" s="18"/>
    </row>
    <row r="72" spans="1:53" ht="15" customHeight="1">
      <c r="A72" s="66"/>
      <c r="B72" s="97">
        <v>54</v>
      </c>
      <c r="C72" s="73"/>
      <c r="D72" s="33"/>
      <c r="E72" s="73">
        <v>16</v>
      </c>
      <c r="F72" s="98"/>
      <c r="G72" s="22"/>
      <c r="H72" s="15"/>
      <c r="I72" s="22"/>
      <c r="J72" s="53"/>
      <c r="K72" s="22"/>
      <c r="L72" s="22"/>
      <c r="M72" s="22"/>
      <c r="N72" s="22"/>
      <c r="O72" s="22"/>
      <c r="R72" s="63"/>
      <c r="S72" s="21"/>
      <c r="T72" s="18"/>
      <c r="U72" s="57"/>
      <c r="V72" s="57"/>
      <c r="W72" s="57"/>
      <c r="X72" s="57"/>
      <c r="Y72" s="57"/>
      <c r="Z72" s="57"/>
      <c r="AA72" s="57"/>
      <c r="AB72" s="49"/>
      <c r="AC72" s="47"/>
      <c r="AD72" s="18"/>
      <c r="AE72" s="57"/>
      <c r="AF72" s="57"/>
      <c r="AG72" s="57"/>
      <c r="AH72" s="57"/>
      <c r="AI72" s="57"/>
      <c r="AJ72" s="49"/>
      <c r="AK72" s="21"/>
      <c r="AL72" s="18"/>
      <c r="AM72" s="57"/>
      <c r="AN72" s="57"/>
      <c r="AO72" s="57"/>
      <c r="AP72" s="57"/>
      <c r="AQ72" s="57"/>
      <c r="AR72" s="18"/>
      <c r="AS72" s="21"/>
      <c r="AT72" s="21"/>
      <c r="AU72" s="21"/>
      <c r="AV72" s="18"/>
      <c r="AW72" s="15"/>
      <c r="AX72" s="15"/>
      <c r="AY72" s="15"/>
      <c r="AZ72" s="15"/>
      <c r="BA72" s="18"/>
    </row>
    <row r="73" spans="1:53" ht="15" customHeight="1">
      <c r="A73" s="66"/>
      <c r="B73" s="97">
        <v>55</v>
      </c>
      <c r="C73" s="73"/>
      <c r="D73" s="33"/>
      <c r="E73" s="73">
        <v>16</v>
      </c>
      <c r="F73" s="98"/>
      <c r="G73" s="22"/>
      <c r="H73" s="15"/>
      <c r="I73" s="22"/>
      <c r="J73" s="53"/>
      <c r="K73" s="22"/>
      <c r="L73" s="22"/>
      <c r="M73" s="22"/>
      <c r="N73" s="22"/>
      <c r="O73" s="22"/>
      <c r="R73" s="63"/>
      <c r="S73" s="21"/>
      <c r="T73" s="18"/>
      <c r="U73" s="57"/>
      <c r="V73" s="57"/>
      <c r="W73" s="57"/>
      <c r="X73" s="57"/>
      <c r="Y73" s="57"/>
      <c r="Z73" s="57"/>
      <c r="AA73" s="57"/>
      <c r="AB73" s="49"/>
      <c r="AC73" s="47"/>
      <c r="AD73" s="18"/>
      <c r="AE73" s="57"/>
      <c r="AF73" s="57"/>
      <c r="AG73" s="57"/>
      <c r="AH73" s="57"/>
      <c r="AI73" s="57"/>
      <c r="AJ73" s="49"/>
      <c r="AK73" s="21"/>
      <c r="AL73" s="18"/>
      <c r="AM73" s="57"/>
      <c r="AN73" s="57"/>
      <c r="AO73" s="57"/>
      <c r="AP73" s="57"/>
      <c r="AQ73" s="57"/>
      <c r="AR73" s="18"/>
      <c r="AS73" s="21"/>
      <c r="AT73" s="21"/>
      <c r="AU73" s="21"/>
      <c r="AV73" s="18"/>
      <c r="AW73" s="15"/>
      <c r="AX73" s="15"/>
      <c r="AY73" s="15"/>
      <c r="AZ73" s="15"/>
      <c r="BA73" s="18"/>
    </row>
    <row r="74" spans="1:53" ht="15" customHeight="1">
      <c r="A74" s="67"/>
      <c r="B74" s="97">
        <v>56</v>
      </c>
      <c r="C74" s="73"/>
      <c r="D74" s="33"/>
      <c r="E74" s="73">
        <v>16</v>
      </c>
      <c r="F74" s="98"/>
      <c r="G74" s="22"/>
      <c r="H74" s="15"/>
      <c r="I74" s="22"/>
      <c r="J74" s="53"/>
      <c r="K74" s="22"/>
      <c r="L74" s="22"/>
      <c r="M74" s="22"/>
      <c r="N74" s="22"/>
      <c r="O74" s="22"/>
      <c r="R74" s="63"/>
      <c r="S74" s="21"/>
      <c r="T74" s="18"/>
      <c r="U74" s="57"/>
      <c r="V74" s="57"/>
      <c r="W74" s="57"/>
      <c r="X74" s="57"/>
      <c r="Y74" s="57"/>
      <c r="Z74" s="57"/>
      <c r="AA74" s="57"/>
      <c r="AB74" s="49"/>
      <c r="AC74" s="47"/>
      <c r="AD74" s="18"/>
      <c r="AE74" s="57"/>
      <c r="AF74" s="57"/>
      <c r="AG74" s="57"/>
      <c r="AH74" s="57"/>
      <c r="AI74" s="57"/>
      <c r="AJ74" s="49"/>
      <c r="AK74" s="21"/>
      <c r="AL74" s="18"/>
      <c r="AM74" s="57"/>
      <c r="AN74" s="57"/>
      <c r="AO74" s="57"/>
      <c r="AP74" s="57"/>
      <c r="AQ74" s="57"/>
      <c r="AR74" s="18"/>
      <c r="AS74" s="21"/>
      <c r="AT74" s="21"/>
      <c r="AU74" s="21"/>
      <c r="AV74" s="18"/>
      <c r="AW74" s="15"/>
      <c r="AX74" s="15"/>
      <c r="AY74" s="15"/>
      <c r="AZ74" s="15"/>
      <c r="BA74" s="18"/>
    </row>
    <row r="75" spans="1:53" ht="15" customHeight="1">
      <c r="A75" s="67"/>
      <c r="B75" s="97">
        <v>57</v>
      </c>
      <c r="C75" s="73"/>
      <c r="D75" s="33"/>
      <c r="E75" s="73">
        <v>16</v>
      </c>
      <c r="F75" s="98"/>
      <c r="G75" s="22"/>
      <c r="H75" s="15"/>
      <c r="I75" s="22"/>
      <c r="J75" s="53"/>
      <c r="K75" s="22"/>
      <c r="L75" s="22"/>
      <c r="M75" s="22"/>
      <c r="N75" s="22"/>
      <c r="O75" s="22"/>
      <c r="R75" s="63"/>
      <c r="S75" s="21"/>
      <c r="T75" s="18"/>
      <c r="U75" s="57"/>
      <c r="V75" s="57"/>
      <c r="W75" s="57"/>
      <c r="X75" s="57"/>
      <c r="Y75" s="57"/>
      <c r="Z75" s="57"/>
      <c r="AA75" s="57"/>
      <c r="AB75" s="49"/>
      <c r="AC75" s="47"/>
      <c r="AD75" s="18"/>
      <c r="AE75" s="57"/>
      <c r="AF75" s="57"/>
      <c r="AG75" s="57"/>
      <c r="AH75" s="57"/>
      <c r="AI75" s="57"/>
      <c r="AJ75" s="49"/>
      <c r="AK75" s="21"/>
      <c r="AL75" s="18"/>
      <c r="AM75" s="57"/>
      <c r="AN75" s="57"/>
      <c r="AO75" s="57"/>
      <c r="AP75" s="57"/>
      <c r="AQ75" s="57"/>
      <c r="AR75" s="18"/>
      <c r="AS75" s="21"/>
      <c r="AT75" s="21"/>
      <c r="AU75" s="21"/>
      <c r="AV75" s="18"/>
      <c r="AW75" s="15"/>
      <c r="AX75" s="15"/>
      <c r="AY75" s="15"/>
      <c r="AZ75" s="15"/>
      <c r="BA75" s="18"/>
    </row>
    <row r="76" spans="1:53" ht="15" customHeight="1">
      <c r="A76" s="67"/>
      <c r="B76" s="97">
        <v>58</v>
      </c>
      <c r="C76" s="73"/>
      <c r="D76" s="33"/>
      <c r="E76" s="73">
        <v>16</v>
      </c>
      <c r="F76" s="98"/>
      <c r="G76" s="22"/>
      <c r="H76" s="15"/>
      <c r="I76" s="22"/>
      <c r="J76" s="53"/>
      <c r="K76" s="22"/>
      <c r="L76" s="22"/>
      <c r="M76" s="22"/>
      <c r="N76" s="22"/>
      <c r="O76" s="22"/>
      <c r="R76" s="63"/>
      <c r="S76" s="21"/>
      <c r="T76" s="18"/>
      <c r="U76" s="57"/>
      <c r="V76" s="57"/>
      <c r="W76" s="57"/>
      <c r="X76" s="57"/>
      <c r="Y76" s="57"/>
      <c r="Z76" s="57"/>
      <c r="AA76" s="57"/>
      <c r="AB76" s="49"/>
      <c r="AC76" s="47"/>
      <c r="AD76" s="18"/>
      <c r="AE76" s="57"/>
      <c r="AF76" s="57"/>
      <c r="AG76" s="57"/>
      <c r="AH76" s="57"/>
      <c r="AI76" s="57"/>
      <c r="AJ76" s="49"/>
      <c r="AK76" s="21"/>
      <c r="AL76" s="18"/>
      <c r="AM76" s="57"/>
      <c r="AN76" s="57"/>
      <c r="AO76" s="57"/>
      <c r="AP76" s="57"/>
      <c r="AQ76" s="57"/>
      <c r="AR76" s="18"/>
      <c r="AS76" s="21"/>
      <c r="AT76" s="21"/>
      <c r="AU76" s="21"/>
      <c r="AV76" s="18"/>
      <c r="AW76" s="15"/>
      <c r="AX76" s="15"/>
      <c r="AY76" s="15"/>
      <c r="AZ76" s="15"/>
      <c r="BA76" s="18"/>
    </row>
    <row r="77" spans="1:53" ht="15" customHeight="1">
      <c r="A77" s="67"/>
      <c r="B77" s="97">
        <v>59</v>
      </c>
      <c r="C77" s="73"/>
      <c r="D77" s="33"/>
      <c r="E77" s="73">
        <v>16</v>
      </c>
      <c r="F77" s="98"/>
      <c r="G77" s="22"/>
      <c r="H77" s="15"/>
      <c r="I77" s="22"/>
      <c r="J77" s="53"/>
      <c r="K77" s="22"/>
      <c r="L77" s="22"/>
      <c r="M77" s="22"/>
      <c r="N77" s="22"/>
      <c r="O77" s="22"/>
      <c r="R77" s="63"/>
      <c r="S77" s="21"/>
      <c r="T77" s="18"/>
      <c r="U77" s="57"/>
      <c r="V77" s="57"/>
      <c r="W77" s="57"/>
      <c r="X77" s="57"/>
      <c r="Y77" s="57"/>
      <c r="Z77" s="57"/>
      <c r="AA77" s="57"/>
      <c r="AB77" s="49"/>
      <c r="AC77" s="47"/>
      <c r="AD77" s="18"/>
      <c r="AE77" s="57"/>
      <c r="AF77" s="57"/>
      <c r="AG77" s="57"/>
      <c r="AH77" s="57"/>
      <c r="AI77" s="57"/>
      <c r="AJ77" s="49"/>
      <c r="AK77" s="21"/>
      <c r="AL77" s="18"/>
      <c r="AM77" s="57"/>
      <c r="AN77" s="57"/>
      <c r="AO77" s="57"/>
      <c r="AP77" s="57"/>
      <c r="AQ77" s="57"/>
      <c r="AR77" s="18"/>
      <c r="AS77" s="21"/>
      <c r="AT77" s="21"/>
      <c r="AU77" s="21"/>
      <c r="AV77" s="18"/>
      <c r="AW77" s="15"/>
      <c r="AX77" s="15"/>
      <c r="AY77" s="15"/>
      <c r="AZ77" s="15"/>
      <c r="BA77" s="18"/>
    </row>
    <row r="78" spans="1:53" ht="15" customHeight="1">
      <c r="A78" s="67"/>
      <c r="B78" s="97">
        <v>60</v>
      </c>
      <c r="C78" s="73"/>
      <c r="D78" s="33"/>
      <c r="E78" s="73">
        <v>16</v>
      </c>
      <c r="F78" s="98"/>
      <c r="G78" s="22"/>
      <c r="H78" s="15"/>
      <c r="I78" s="22"/>
      <c r="J78" s="53"/>
      <c r="K78" s="22"/>
      <c r="L78" s="22"/>
      <c r="M78" s="22"/>
      <c r="N78" s="22"/>
      <c r="O78" s="22"/>
      <c r="R78" s="63"/>
      <c r="S78" s="21"/>
      <c r="T78" s="18"/>
      <c r="U78" s="57"/>
      <c r="V78" s="57"/>
      <c r="W78" s="57"/>
      <c r="X78" s="57"/>
      <c r="Y78" s="57"/>
      <c r="Z78" s="57"/>
      <c r="AA78" s="57"/>
      <c r="AB78" s="49"/>
      <c r="AC78" s="47"/>
      <c r="AD78" s="18"/>
      <c r="AE78" s="57"/>
      <c r="AF78" s="57"/>
      <c r="AG78" s="57"/>
      <c r="AH78" s="57"/>
      <c r="AI78" s="57"/>
      <c r="AJ78" s="49"/>
      <c r="AK78" s="21"/>
      <c r="AL78" s="18"/>
      <c r="AM78" s="57"/>
      <c r="AN78" s="57"/>
      <c r="AO78" s="57"/>
      <c r="AP78" s="57"/>
      <c r="AQ78" s="57"/>
      <c r="AR78" s="18"/>
      <c r="AS78" s="21"/>
      <c r="AT78" s="21"/>
      <c r="AU78" s="21"/>
      <c r="AV78" s="18"/>
      <c r="AW78" s="15"/>
      <c r="AX78" s="15"/>
      <c r="AY78" s="15"/>
      <c r="AZ78" s="15"/>
      <c r="BA78" s="18"/>
    </row>
    <row r="79" spans="1:53" ht="15" customHeight="1">
      <c r="A79" s="67"/>
      <c r="B79" s="97">
        <v>61</v>
      </c>
      <c r="C79" s="73"/>
      <c r="D79" s="33"/>
      <c r="E79" s="73">
        <v>16</v>
      </c>
      <c r="F79" s="98"/>
      <c r="G79" s="22"/>
      <c r="H79" s="15"/>
      <c r="I79" s="22"/>
      <c r="J79" s="53"/>
      <c r="K79" s="22"/>
      <c r="L79" s="22"/>
      <c r="M79" s="22"/>
      <c r="N79" s="22"/>
      <c r="O79" s="22"/>
      <c r="R79" s="63"/>
      <c r="S79" s="21"/>
      <c r="T79" s="18"/>
      <c r="U79" s="57"/>
      <c r="V79" s="57"/>
      <c r="W79" s="57"/>
      <c r="X79" s="57"/>
      <c r="Y79" s="57"/>
      <c r="Z79" s="57"/>
      <c r="AA79" s="57"/>
      <c r="AB79" s="49"/>
      <c r="AC79" s="47"/>
      <c r="AD79" s="18"/>
      <c r="AE79" s="57"/>
      <c r="AF79" s="57"/>
      <c r="AG79" s="57"/>
      <c r="AH79" s="57"/>
      <c r="AI79" s="57"/>
      <c r="AJ79" s="49"/>
      <c r="AK79" s="21"/>
      <c r="AL79" s="18"/>
      <c r="AM79" s="57"/>
      <c r="AN79" s="57"/>
      <c r="AO79" s="57"/>
      <c r="AP79" s="57"/>
      <c r="AQ79" s="57"/>
      <c r="AR79" s="18"/>
      <c r="AS79" s="21"/>
      <c r="AT79" s="21"/>
      <c r="AU79" s="21"/>
      <c r="AV79" s="18"/>
      <c r="AW79" s="15"/>
      <c r="AX79" s="15"/>
      <c r="AY79" s="15"/>
      <c r="AZ79" s="15"/>
      <c r="BA79" s="18"/>
    </row>
    <row r="80" spans="1:53" ht="15" customHeight="1">
      <c r="A80" s="67"/>
      <c r="B80" s="97">
        <v>62</v>
      </c>
      <c r="C80" s="73"/>
      <c r="D80" s="33"/>
      <c r="E80" s="73">
        <v>16</v>
      </c>
      <c r="F80" s="98"/>
      <c r="G80" s="22"/>
      <c r="H80" s="15"/>
      <c r="I80" s="22"/>
      <c r="J80" s="53"/>
      <c r="K80" s="22"/>
      <c r="L80" s="22"/>
      <c r="M80" s="22"/>
      <c r="N80" s="22"/>
      <c r="O80" s="22"/>
      <c r="R80" s="63"/>
      <c r="S80" s="21"/>
      <c r="T80" s="18"/>
      <c r="U80" s="57"/>
      <c r="V80" s="57"/>
      <c r="W80" s="57"/>
      <c r="X80" s="57"/>
      <c r="Y80" s="57"/>
      <c r="Z80" s="57"/>
      <c r="AA80" s="57"/>
      <c r="AB80" s="49"/>
      <c r="AC80" s="47"/>
      <c r="AD80" s="18"/>
      <c r="AE80" s="57"/>
      <c r="AF80" s="57"/>
      <c r="AG80" s="57"/>
      <c r="AH80" s="57"/>
      <c r="AI80" s="57"/>
      <c r="AJ80" s="49"/>
      <c r="AK80" s="21"/>
      <c r="AL80" s="18"/>
      <c r="AM80" s="57"/>
      <c r="AN80" s="57"/>
      <c r="AO80" s="57"/>
      <c r="AP80" s="57"/>
      <c r="AQ80" s="57"/>
      <c r="AR80" s="18"/>
      <c r="AS80" s="21"/>
      <c r="AT80" s="21"/>
      <c r="AU80" s="21"/>
      <c r="AV80" s="18"/>
      <c r="AW80" s="15"/>
      <c r="AX80" s="15"/>
      <c r="AY80" s="15"/>
      <c r="AZ80" s="15"/>
      <c r="BA80" s="18"/>
    </row>
    <row r="81" spans="1:53" ht="15" customHeight="1">
      <c r="A81" s="67"/>
      <c r="B81" s="97">
        <v>63</v>
      </c>
      <c r="C81" s="73"/>
      <c r="D81" s="33"/>
      <c r="E81" s="73">
        <v>16</v>
      </c>
      <c r="F81" s="98"/>
      <c r="G81" s="22"/>
      <c r="H81" s="15"/>
      <c r="I81" s="22"/>
      <c r="J81" s="53"/>
      <c r="K81" s="22"/>
      <c r="L81" s="22"/>
      <c r="M81" s="22"/>
      <c r="N81" s="22"/>
      <c r="O81" s="22"/>
      <c r="R81" s="63"/>
      <c r="S81" s="21"/>
      <c r="T81" s="18"/>
      <c r="U81" s="57"/>
      <c r="V81" s="57"/>
      <c r="W81" s="57"/>
      <c r="X81" s="57"/>
      <c r="Y81" s="57"/>
      <c r="Z81" s="57"/>
      <c r="AA81" s="57"/>
      <c r="AB81" s="49"/>
      <c r="AC81" s="47"/>
      <c r="AD81" s="18"/>
      <c r="AE81" s="57"/>
      <c r="AF81" s="57"/>
      <c r="AG81" s="57"/>
      <c r="AH81" s="57"/>
      <c r="AI81" s="57"/>
      <c r="AJ81" s="49"/>
      <c r="AK81" s="21"/>
      <c r="AL81" s="18"/>
      <c r="AM81" s="57"/>
      <c r="AN81" s="57"/>
      <c r="AO81" s="57"/>
      <c r="AP81" s="57"/>
      <c r="AQ81" s="57"/>
      <c r="AR81" s="18"/>
      <c r="AS81" s="21"/>
      <c r="AT81" s="21"/>
      <c r="AU81" s="21"/>
      <c r="AV81" s="18"/>
      <c r="AW81" s="15"/>
      <c r="AX81" s="15"/>
      <c r="AY81" s="15"/>
      <c r="AZ81" s="15"/>
      <c r="BA81" s="18"/>
    </row>
    <row r="82" spans="1:53" ht="15" customHeight="1">
      <c r="A82" s="62"/>
      <c r="B82" s="97">
        <v>64</v>
      </c>
      <c r="C82" s="73"/>
      <c r="D82" s="33"/>
      <c r="E82" s="73">
        <v>16</v>
      </c>
      <c r="F82" s="98"/>
      <c r="G82" s="22"/>
      <c r="H82" s="15"/>
      <c r="I82" s="22"/>
      <c r="J82" s="53"/>
      <c r="K82" s="22"/>
      <c r="L82" s="22"/>
      <c r="M82" s="22"/>
      <c r="N82" s="22"/>
      <c r="O82" s="22"/>
      <c r="R82" s="63"/>
      <c r="S82" s="21"/>
      <c r="T82" s="18"/>
      <c r="U82" s="57"/>
      <c r="V82" s="57"/>
      <c r="W82" s="57"/>
      <c r="X82" s="57"/>
      <c r="Y82" s="57"/>
      <c r="Z82" s="57"/>
      <c r="AA82" s="57"/>
      <c r="AB82" s="49"/>
      <c r="AC82" s="47"/>
      <c r="AD82" s="18"/>
      <c r="AE82" s="57"/>
      <c r="AF82" s="57"/>
      <c r="AG82" s="57"/>
      <c r="AH82" s="57"/>
      <c r="AI82" s="57"/>
      <c r="AJ82" s="49"/>
      <c r="AK82" s="21"/>
      <c r="AL82" s="18"/>
      <c r="AM82" s="57"/>
      <c r="AN82" s="57"/>
      <c r="AO82" s="57"/>
      <c r="AP82" s="57"/>
      <c r="AQ82" s="57"/>
      <c r="AR82" s="18"/>
      <c r="AS82" s="21"/>
      <c r="AT82" s="21"/>
      <c r="AU82" s="21"/>
      <c r="AV82" s="18"/>
      <c r="AW82" s="15"/>
      <c r="AX82" s="15"/>
      <c r="AY82" s="15"/>
      <c r="AZ82" s="15"/>
      <c r="BA82" s="18"/>
    </row>
    <row r="83" spans="1:53" ht="15" customHeight="1">
      <c r="A83" s="62"/>
      <c r="B83" s="97">
        <v>65</v>
      </c>
      <c r="C83" s="73"/>
      <c r="D83" s="33"/>
      <c r="E83" s="73">
        <v>16</v>
      </c>
      <c r="F83" s="98"/>
      <c r="G83" s="22"/>
      <c r="H83" s="15"/>
      <c r="I83" s="22"/>
      <c r="J83" s="53"/>
      <c r="K83" s="22"/>
      <c r="L83" s="22"/>
      <c r="M83" s="22"/>
      <c r="N83" s="22"/>
      <c r="O83" s="22"/>
      <c r="R83" s="63"/>
      <c r="S83" s="21"/>
      <c r="T83" s="18"/>
      <c r="U83" s="57"/>
      <c r="V83" s="57"/>
      <c r="W83" s="57"/>
      <c r="X83" s="57"/>
      <c r="Y83" s="57"/>
      <c r="Z83" s="57"/>
      <c r="AA83" s="57"/>
      <c r="AB83" s="49"/>
      <c r="AC83" s="47"/>
      <c r="AD83" s="18"/>
      <c r="AE83" s="57"/>
      <c r="AF83" s="57"/>
      <c r="AG83" s="57"/>
      <c r="AH83" s="57"/>
      <c r="AI83" s="57"/>
      <c r="AJ83" s="49"/>
      <c r="AK83" s="21"/>
      <c r="AL83" s="18"/>
      <c r="AM83" s="57"/>
      <c r="AN83" s="57"/>
      <c r="AO83" s="57"/>
      <c r="AP83" s="57"/>
      <c r="AQ83" s="57"/>
      <c r="AR83" s="18"/>
      <c r="AS83" s="21"/>
      <c r="AT83" s="21"/>
      <c r="AU83" s="21"/>
      <c r="AV83" s="18"/>
      <c r="AW83" s="15"/>
      <c r="AX83" s="15"/>
      <c r="AY83" s="15"/>
      <c r="AZ83" s="15"/>
      <c r="BA83" s="18"/>
    </row>
    <row r="84" spans="1:53" ht="15" customHeight="1">
      <c r="A84" s="62"/>
      <c r="B84" s="97">
        <v>66</v>
      </c>
      <c r="C84" s="73"/>
      <c r="D84" s="33"/>
      <c r="E84" s="73">
        <v>16</v>
      </c>
      <c r="F84" s="98"/>
      <c r="G84" s="22"/>
      <c r="H84" s="15"/>
      <c r="I84" s="22"/>
      <c r="J84" s="53"/>
      <c r="K84" s="22"/>
      <c r="L84" s="22"/>
      <c r="M84" s="22"/>
      <c r="N84" s="22"/>
      <c r="O84" s="22"/>
      <c r="R84" s="63"/>
      <c r="S84" s="21"/>
      <c r="T84" s="18"/>
      <c r="U84" s="57"/>
      <c r="V84" s="57"/>
      <c r="W84" s="57"/>
      <c r="X84" s="57"/>
      <c r="Y84" s="57"/>
      <c r="Z84" s="57"/>
      <c r="AA84" s="57"/>
      <c r="AB84" s="49"/>
      <c r="AC84" s="47"/>
      <c r="AD84" s="18"/>
      <c r="AE84" s="57"/>
      <c r="AF84" s="57"/>
      <c r="AG84" s="57"/>
      <c r="AH84" s="57"/>
      <c r="AI84" s="57"/>
      <c r="AJ84" s="49"/>
      <c r="AK84" s="21"/>
      <c r="AL84" s="18"/>
      <c r="AM84" s="57"/>
      <c r="AN84" s="57"/>
      <c r="AO84" s="57"/>
      <c r="AP84" s="57"/>
      <c r="AQ84" s="57"/>
      <c r="AR84" s="18"/>
      <c r="AS84" s="21"/>
      <c r="AT84" s="21"/>
      <c r="AU84" s="21"/>
      <c r="AV84" s="18"/>
      <c r="AW84" s="15"/>
      <c r="AX84" s="15"/>
      <c r="AY84" s="15"/>
      <c r="AZ84" s="15"/>
      <c r="BA84" s="18"/>
    </row>
    <row r="85" spans="1:53" ht="15" customHeight="1">
      <c r="A85" s="62"/>
      <c r="B85" s="97">
        <v>67</v>
      </c>
      <c r="C85" s="73"/>
      <c r="D85" s="33"/>
      <c r="E85" s="73">
        <v>16</v>
      </c>
      <c r="F85" s="98"/>
      <c r="G85" s="22"/>
      <c r="H85" s="15"/>
      <c r="I85" s="22"/>
      <c r="J85" s="53"/>
      <c r="K85" s="22"/>
      <c r="L85" s="22"/>
      <c r="M85" s="22"/>
      <c r="N85" s="22"/>
      <c r="O85" s="22"/>
      <c r="R85" s="63"/>
      <c r="S85" s="21"/>
      <c r="T85" s="18"/>
      <c r="U85" s="57"/>
      <c r="V85" s="57"/>
      <c r="W85" s="57"/>
      <c r="X85" s="57"/>
      <c r="Y85" s="57"/>
      <c r="Z85" s="57"/>
      <c r="AA85" s="57"/>
      <c r="AB85" s="49"/>
      <c r="AC85" s="47"/>
      <c r="AD85" s="18"/>
      <c r="AE85" s="57"/>
      <c r="AF85" s="57"/>
      <c r="AG85" s="57"/>
      <c r="AH85" s="57"/>
      <c r="AI85" s="57"/>
      <c r="AJ85" s="49"/>
      <c r="AK85" s="21"/>
      <c r="AL85" s="18"/>
      <c r="AM85" s="57"/>
      <c r="AN85" s="57"/>
      <c r="AO85" s="57"/>
      <c r="AP85" s="57"/>
      <c r="AQ85" s="57"/>
      <c r="AR85" s="18"/>
      <c r="AS85" s="21"/>
      <c r="AT85" s="21"/>
      <c r="AU85" s="21"/>
      <c r="AV85" s="18"/>
      <c r="AW85" s="15"/>
      <c r="AX85" s="15"/>
      <c r="AY85" s="15"/>
      <c r="AZ85" s="15"/>
      <c r="BA85" s="18"/>
    </row>
    <row r="86" spans="1:53" ht="15" customHeight="1">
      <c r="A86" s="62"/>
      <c r="B86" s="97">
        <v>68</v>
      </c>
      <c r="C86" s="73"/>
      <c r="D86" s="33"/>
      <c r="E86" s="73">
        <v>16</v>
      </c>
      <c r="F86" s="98"/>
      <c r="G86" s="22"/>
      <c r="H86" s="15"/>
      <c r="I86" s="22"/>
      <c r="J86" s="53"/>
      <c r="K86" s="22"/>
      <c r="L86" s="22"/>
      <c r="M86" s="22"/>
      <c r="N86" s="22"/>
      <c r="O86" s="22"/>
      <c r="R86" s="63"/>
      <c r="S86" s="21"/>
      <c r="T86" s="18"/>
      <c r="U86" s="57"/>
      <c r="V86" s="57"/>
      <c r="W86" s="57"/>
      <c r="X86" s="57"/>
      <c r="Y86" s="57"/>
      <c r="Z86" s="57"/>
      <c r="AA86" s="57"/>
      <c r="AB86" s="49"/>
      <c r="AC86" s="47"/>
      <c r="AD86" s="18"/>
      <c r="AE86" s="57"/>
      <c r="AF86" s="57"/>
      <c r="AG86" s="57"/>
      <c r="AH86" s="57"/>
      <c r="AI86" s="57"/>
      <c r="AJ86" s="49"/>
      <c r="AK86" s="21"/>
      <c r="AL86" s="18"/>
      <c r="AM86" s="57"/>
      <c r="AN86" s="57"/>
      <c r="AO86" s="57"/>
      <c r="AP86" s="57"/>
      <c r="AQ86" s="57"/>
      <c r="AR86" s="18"/>
      <c r="AS86" s="21"/>
      <c r="AT86" s="21"/>
      <c r="AU86" s="21"/>
      <c r="AV86" s="18"/>
      <c r="AW86" s="15"/>
      <c r="AX86" s="15"/>
      <c r="AY86" s="15"/>
      <c r="AZ86" s="15"/>
      <c r="BA86" s="18"/>
    </row>
    <row r="87" spans="1:53" ht="15" customHeight="1">
      <c r="A87" s="64"/>
      <c r="B87" s="97">
        <v>69</v>
      </c>
      <c r="C87" s="73"/>
      <c r="D87" s="33"/>
      <c r="E87" s="73">
        <v>16</v>
      </c>
      <c r="F87" s="98"/>
      <c r="G87" s="22"/>
      <c r="H87" s="15"/>
      <c r="I87" s="22"/>
      <c r="J87" s="53"/>
      <c r="K87" s="22"/>
      <c r="L87" s="22"/>
      <c r="M87" s="22"/>
      <c r="N87" s="22"/>
      <c r="O87" s="22"/>
      <c r="R87" s="63"/>
      <c r="S87" s="21"/>
      <c r="T87" s="18"/>
      <c r="U87" s="57"/>
      <c r="V87" s="57"/>
      <c r="W87" s="57"/>
      <c r="X87" s="57"/>
      <c r="Y87" s="57"/>
      <c r="Z87" s="57"/>
      <c r="AA87" s="57"/>
      <c r="AB87" s="49"/>
      <c r="AC87" s="47"/>
      <c r="AD87" s="18"/>
      <c r="AE87" s="57"/>
      <c r="AF87" s="57"/>
      <c r="AG87" s="57"/>
      <c r="AH87" s="57"/>
      <c r="AI87" s="57"/>
      <c r="AJ87" s="49"/>
      <c r="AK87" s="21"/>
      <c r="AL87" s="18"/>
      <c r="AM87" s="57"/>
      <c r="AN87" s="57"/>
      <c r="AO87" s="57"/>
      <c r="AP87" s="57"/>
      <c r="AQ87" s="57"/>
      <c r="AR87" s="18"/>
      <c r="AS87" s="21"/>
      <c r="AT87" s="21"/>
      <c r="AU87" s="21"/>
      <c r="AV87" s="18"/>
      <c r="AW87" s="15"/>
      <c r="AX87" s="15"/>
      <c r="AY87" s="15"/>
      <c r="AZ87" s="15"/>
      <c r="BA87" s="18"/>
    </row>
    <row r="88" spans="1:53" ht="15" customHeight="1">
      <c r="A88" s="62"/>
      <c r="B88" s="97">
        <v>70</v>
      </c>
      <c r="C88" s="73"/>
      <c r="D88" s="33"/>
      <c r="E88" s="73">
        <v>16</v>
      </c>
      <c r="F88" s="98"/>
      <c r="G88" s="22"/>
      <c r="H88" s="15"/>
      <c r="I88" s="22"/>
      <c r="J88" s="53"/>
      <c r="K88" s="22"/>
      <c r="L88" s="22"/>
      <c r="M88" s="22"/>
      <c r="N88" s="22"/>
      <c r="O88" s="22"/>
      <c r="R88" s="63"/>
      <c r="S88" s="21"/>
      <c r="T88" s="18"/>
      <c r="U88" s="57"/>
      <c r="V88" s="57"/>
      <c r="W88" s="57"/>
      <c r="X88" s="57"/>
      <c r="Y88" s="57"/>
      <c r="Z88" s="57"/>
      <c r="AA88" s="57"/>
      <c r="AB88" s="49"/>
      <c r="AC88" s="47"/>
      <c r="AD88" s="18"/>
      <c r="AE88" s="57"/>
      <c r="AF88" s="57"/>
      <c r="AG88" s="57"/>
      <c r="AH88" s="57"/>
      <c r="AI88" s="57"/>
      <c r="AJ88" s="49"/>
      <c r="AK88" s="21"/>
      <c r="AL88" s="18"/>
      <c r="AM88" s="57"/>
      <c r="AN88" s="57"/>
      <c r="AO88" s="57"/>
      <c r="AP88" s="57"/>
      <c r="AQ88" s="57"/>
      <c r="AR88" s="18"/>
      <c r="AS88" s="21"/>
      <c r="AT88" s="21"/>
      <c r="AU88" s="21"/>
      <c r="AV88" s="18"/>
      <c r="AW88" s="15"/>
      <c r="AX88" s="15"/>
      <c r="AY88" s="15"/>
      <c r="AZ88" s="15"/>
      <c r="BA88" s="18"/>
    </row>
    <row r="89" spans="1:53" ht="15" customHeight="1">
      <c r="A89" s="62"/>
      <c r="B89" s="97">
        <v>71</v>
      </c>
      <c r="C89" s="73"/>
      <c r="D89" s="33"/>
      <c r="E89" s="73">
        <v>16</v>
      </c>
      <c r="F89" s="98"/>
      <c r="G89" s="22"/>
      <c r="H89" s="15"/>
      <c r="I89" s="22"/>
      <c r="J89" s="53"/>
      <c r="K89" s="22"/>
      <c r="L89" s="22"/>
      <c r="M89" s="22"/>
      <c r="N89" s="22"/>
      <c r="O89" s="22"/>
      <c r="R89" s="63"/>
      <c r="S89" s="21"/>
      <c r="T89" s="18"/>
      <c r="U89" s="57"/>
      <c r="V89" s="57"/>
      <c r="W89" s="57"/>
      <c r="X89" s="57"/>
      <c r="Y89" s="57"/>
      <c r="Z89" s="57"/>
      <c r="AA89" s="57"/>
      <c r="AB89" s="49"/>
      <c r="AC89" s="47"/>
      <c r="AD89" s="18"/>
      <c r="AE89" s="57"/>
      <c r="AF89" s="57"/>
      <c r="AG89" s="57"/>
      <c r="AH89" s="57"/>
      <c r="AI89" s="57"/>
      <c r="AJ89" s="49"/>
      <c r="AK89" s="21"/>
      <c r="AL89" s="18"/>
      <c r="AM89" s="57"/>
      <c r="AN89" s="57"/>
      <c r="AO89" s="57"/>
      <c r="AP89" s="57"/>
      <c r="AQ89" s="57"/>
      <c r="AR89" s="18"/>
      <c r="AS89" s="21"/>
      <c r="AT89" s="21"/>
      <c r="AU89" s="21"/>
      <c r="AV89" s="18"/>
      <c r="AW89" s="15"/>
      <c r="AX89" s="15"/>
      <c r="AY89" s="15"/>
      <c r="AZ89" s="15"/>
      <c r="BA89" s="18"/>
    </row>
    <row r="90" spans="1:53" ht="15" customHeight="1">
      <c r="A90" s="62"/>
      <c r="B90" s="97">
        <v>72</v>
      </c>
      <c r="C90" s="73"/>
      <c r="D90" s="33"/>
      <c r="E90" s="73">
        <v>16</v>
      </c>
      <c r="F90" s="98"/>
      <c r="G90" s="22"/>
      <c r="H90" s="15"/>
      <c r="I90" s="22"/>
      <c r="J90" s="53"/>
      <c r="K90" s="22"/>
      <c r="L90" s="22"/>
      <c r="M90" s="22"/>
      <c r="N90" s="22"/>
      <c r="O90" s="22"/>
      <c r="R90" s="63"/>
      <c r="S90" s="21"/>
      <c r="T90" s="18"/>
      <c r="U90" s="57"/>
      <c r="V90" s="57"/>
      <c r="W90" s="57"/>
      <c r="X90" s="57"/>
      <c r="Y90" s="57"/>
      <c r="Z90" s="57"/>
      <c r="AA90" s="57"/>
      <c r="AB90" s="49"/>
      <c r="AC90" s="47"/>
      <c r="AD90" s="18"/>
      <c r="AE90" s="57"/>
      <c r="AF90" s="57"/>
      <c r="AG90" s="57"/>
      <c r="AH90" s="57"/>
      <c r="AI90" s="57"/>
      <c r="AJ90" s="49"/>
      <c r="AK90" s="21"/>
      <c r="AL90" s="18"/>
      <c r="AM90" s="57"/>
      <c r="AN90" s="57"/>
      <c r="AO90" s="57"/>
      <c r="AP90" s="57"/>
      <c r="AQ90" s="57"/>
      <c r="AR90" s="18"/>
      <c r="AS90" s="21"/>
      <c r="AT90" s="21"/>
      <c r="AU90" s="21"/>
      <c r="AV90" s="18"/>
      <c r="AW90" s="15"/>
      <c r="AX90" s="15"/>
      <c r="AY90" s="15"/>
      <c r="AZ90" s="15"/>
      <c r="BA90" s="18"/>
    </row>
    <row r="91" spans="1:53" ht="15" customHeight="1">
      <c r="A91" s="62"/>
      <c r="B91" s="97">
        <v>73</v>
      </c>
      <c r="C91" s="73"/>
      <c r="D91" s="33"/>
      <c r="E91" s="73">
        <v>16</v>
      </c>
      <c r="F91" s="98"/>
      <c r="G91" s="22"/>
      <c r="H91" s="15"/>
      <c r="I91" s="22"/>
      <c r="J91" s="53"/>
      <c r="K91" s="22"/>
      <c r="L91" s="22"/>
      <c r="M91" s="22"/>
      <c r="N91" s="22"/>
      <c r="O91" s="22"/>
      <c r="R91" s="63"/>
      <c r="S91" s="21"/>
      <c r="T91" s="18"/>
      <c r="U91" s="57"/>
      <c r="V91" s="57"/>
      <c r="W91" s="57"/>
      <c r="X91" s="57"/>
      <c r="Y91" s="57"/>
      <c r="Z91" s="57"/>
      <c r="AA91" s="57"/>
      <c r="AB91" s="49"/>
      <c r="AC91" s="47"/>
      <c r="AD91" s="18"/>
      <c r="AE91" s="57"/>
      <c r="AF91" s="57"/>
      <c r="AG91" s="57"/>
      <c r="AH91" s="57"/>
      <c r="AI91" s="57"/>
      <c r="AJ91" s="49"/>
      <c r="AK91" s="21"/>
      <c r="AL91" s="18"/>
      <c r="AM91" s="57"/>
      <c r="AN91" s="57"/>
      <c r="AO91" s="57"/>
      <c r="AP91" s="57"/>
      <c r="AQ91" s="57"/>
      <c r="AR91" s="18"/>
      <c r="AS91" s="21"/>
      <c r="AT91" s="21"/>
      <c r="AU91" s="21"/>
      <c r="AV91" s="18"/>
      <c r="AW91" s="15"/>
      <c r="AX91" s="15"/>
      <c r="AY91" s="15"/>
      <c r="AZ91" s="15"/>
      <c r="BA91" s="18"/>
    </row>
    <row r="92" spans="1:53" ht="15" customHeight="1">
      <c r="A92" s="62"/>
      <c r="B92" s="97">
        <v>74</v>
      </c>
      <c r="C92" s="73"/>
      <c r="D92" s="33"/>
      <c r="E92" s="73">
        <v>16</v>
      </c>
      <c r="F92" s="98"/>
      <c r="G92" s="22"/>
      <c r="H92" s="15"/>
      <c r="I92" s="22"/>
      <c r="J92" s="53"/>
      <c r="K92" s="22"/>
      <c r="L92" s="22"/>
      <c r="M92" s="22"/>
      <c r="N92" s="22"/>
      <c r="O92" s="22"/>
      <c r="R92" s="63"/>
      <c r="S92" s="21"/>
      <c r="T92" s="18"/>
      <c r="U92" s="57"/>
      <c r="V92" s="57"/>
      <c r="W92" s="57"/>
      <c r="X92" s="57"/>
      <c r="Y92" s="57"/>
      <c r="Z92" s="57"/>
      <c r="AA92" s="57"/>
      <c r="AB92" s="49"/>
      <c r="AC92" s="47"/>
      <c r="AD92" s="18"/>
      <c r="AE92" s="57"/>
      <c r="AF92" s="57"/>
      <c r="AG92" s="57"/>
      <c r="AH92" s="57"/>
      <c r="AI92" s="57"/>
      <c r="AJ92" s="49"/>
      <c r="AK92" s="21"/>
      <c r="AL92" s="18"/>
      <c r="AM92" s="57"/>
      <c r="AN92" s="57"/>
      <c r="AO92" s="57"/>
      <c r="AP92" s="57"/>
      <c r="AQ92" s="57"/>
      <c r="AR92" s="18"/>
      <c r="AS92" s="21"/>
      <c r="AT92" s="21"/>
      <c r="AU92" s="21"/>
      <c r="AV92" s="18"/>
      <c r="AW92" s="15"/>
      <c r="AX92" s="15"/>
      <c r="AY92" s="15"/>
      <c r="AZ92" s="15"/>
      <c r="BA92" s="18"/>
    </row>
    <row r="93" spans="1:53" ht="15" customHeight="1">
      <c r="A93" s="62"/>
      <c r="B93" s="97">
        <v>75</v>
      </c>
      <c r="C93" s="73"/>
      <c r="D93" s="33"/>
      <c r="E93" s="73">
        <v>16</v>
      </c>
      <c r="F93" s="98"/>
      <c r="G93" s="22"/>
      <c r="H93" s="15"/>
      <c r="I93" s="22"/>
      <c r="J93" s="53"/>
      <c r="K93" s="22"/>
      <c r="L93" s="22"/>
      <c r="M93" s="22"/>
      <c r="N93" s="22"/>
      <c r="O93" s="22"/>
      <c r="R93" s="63"/>
      <c r="S93" s="21"/>
      <c r="T93" s="18"/>
      <c r="U93" s="57"/>
      <c r="V93" s="57"/>
      <c r="W93" s="57"/>
      <c r="X93" s="57"/>
      <c r="Y93" s="57"/>
      <c r="Z93" s="57"/>
      <c r="AA93" s="57"/>
      <c r="AB93" s="49"/>
      <c r="AC93" s="47"/>
      <c r="AD93" s="18"/>
      <c r="AE93" s="57"/>
      <c r="AF93" s="57"/>
      <c r="AG93" s="57"/>
      <c r="AH93" s="57"/>
      <c r="AI93" s="57"/>
      <c r="AJ93" s="49"/>
      <c r="AK93" s="21"/>
      <c r="AL93" s="18"/>
      <c r="AM93" s="57"/>
      <c r="AN93" s="57"/>
      <c r="AO93" s="57"/>
      <c r="AP93" s="57"/>
      <c r="AQ93" s="57"/>
      <c r="AR93" s="18"/>
      <c r="AS93" s="21"/>
      <c r="AT93" s="21"/>
      <c r="AU93" s="21"/>
      <c r="AV93" s="18"/>
      <c r="AW93" s="15"/>
      <c r="AX93" s="15"/>
      <c r="AY93" s="15"/>
      <c r="AZ93" s="15"/>
      <c r="BA93" s="18"/>
    </row>
    <row r="94" spans="1:53" ht="15" customHeight="1">
      <c r="A94" s="42"/>
      <c r="B94" s="97">
        <v>76</v>
      </c>
      <c r="C94" s="73"/>
      <c r="D94" s="33"/>
      <c r="E94" s="73">
        <v>16</v>
      </c>
      <c r="F94" s="98"/>
      <c r="G94" s="22"/>
      <c r="H94" s="15"/>
      <c r="I94" s="22"/>
      <c r="J94" s="53"/>
      <c r="K94" s="12"/>
      <c r="L94" s="12"/>
      <c r="M94" s="12"/>
      <c r="N94" s="12"/>
      <c r="O94" s="22"/>
      <c r="R94" s="63"/>
      <c r="S94" s="21"/>
      <c r="T94" s="18"/>
      <c r="U94" s="57"/>
      <c r="V94" s="57"/>
      <c r="W94" s="57"/>
      <c r="X94" s="57"/>
      <c r="Y94" s="57"/>
      <c r="Z94" s="57"/>
      <c r="AA94" s="57"/>
      <c r="AB94" s="49"/>
      <c r="AC94" s="47"/>
      <c r="AD94" s="18"/>
      <c r="AE94" s="57"/>
      <c r="AF94" s="57"/>
      <c r="AG94" s="57"/>
      <c r="AH94" s="57"/>
      <c r="AI94" s="57"/>
      <c r="AJ94" s="49"/>
      <c r="AK94" s="21"/>
      <c r="AL94" s="18"/>
      <c r="AM94" s="57"/>
      <c r="AN94" s="57"/>
      <c r="AO94" s="57"/>
      <c r="AP94" s="57"/>
      <c r="AQ94" s="57"/>
      <c r="AR94" s="18"/>
      <c r="AS94" s="21"/>
      <c r="AT94" s="21"/>
      <c r="AU94" s="21"/>
      <c r="AV94" s="18"/>
      <c r="AW94" s="15"/>
      <c r="AX94" s="15"/>
      <c r="AY94" s="15"/>
      <c r="AZ94" s="15"/>
      <c r="BA94" s="18"/>
    </row>
    <row r="95" spans="1:53" ht="15" customHeight="1">
      <c r="A95" s="42"/>
      <c r="B95" s="97">
        <v>77</v>
      </c>
      <c r="C95" s="73"/>
      <c r="D95" s="33"/>
      <c r="E95" s="73">
        <v>16</v>
      </c>
      <c r="F95" s="98"/>
      <c r="G95" s="22"/>
      <c r="H95" s="15"/>
      <c r="I95" s="22"/>
      <c r="J95" s="53"/>
      <c r="K95" s="12"/>
      <c r="L95" s="12"/>
      <c r="M95" s="12"/>
      <c r="N95" s="12"/>
      <c r="O95" s="22"/>
      <c r="R95" s="63"/>
      <c r="S95" s="21"/>
      <c r="T95" s="18"/>
      <c r="U95" s="57"/>
      <c r="V95" s="57"/>
      <c r="W95" s="57"/>
      <c r="X95" s="57"/>
      <c r="Y95" s="57"/>
      <c r="Z95" s="57"/>
      <c r="AA95" s="57"/>
      <c r="AB95" s="49"/>
      <c r="AC95" s="47"/>
      <c r="AD95" s="18"/>
      <c r="AE95" s="57"/>
      <c r="AF95" s="57"/>
      <c r="AG95" s="57"/>
      <c r="AH95" s="57"/>
      <c r="AI95" s="57"/>
      <c r="AJ95" s="49"/>
      <c r="AK95" s="21"/>
      <c r="AL95" s="18"/>
      <c r="AM95" s="57"/>
      <c r="AN95" s="57"/>
      <c r="AO95" s="57"/>
      <c r="AP95" s="57"/>
      <c r="AQ95" s="57"/>
      <c r="AR95" s="18"/>
      <c r="AS95" s="21"/>
      <c r="AT95" s="21"/>
      <c r="AU95" s="21"/>
      <c r="AV95" s="18"/>
      <c r="AW95" s="15"/>
      <c r="AX95" s="15"/>
      <c r="AY95" s="15"/>
      <c r="AZ95" s="15"/>
      <c r="BA95" s="18"/>
    </row>
    <row r="96" spans="1:53" ht="15" customHeight="1">
      <c r="A96" s="42"/>
      <c r="B96" s="97">
        <v>78</v>
      </c>
      <c r="C96" s="73"/>
      <c r="D96" s="33"/>
      <c r="E96" s="73">
        <v>16</v>
      </c>
      <c r="F96" s="98"/>
      <c r="G96" s="22"/>
      <c r="H96" s="15"/>
      <c r="I96" s="22"/>
      <c r="J96" s="53"/>
      <c r="K96" s="12"/>
      <c r="L96" s="12"/>
      <c r="M96" s="12"/>
      <c r="N96" s="12"/>
      <c r="O96" s="22"/>
      <c r="R96" s="63"/>
      <c r="S96" s="21"/>
      <c r="T96" s="18"/>
      <c r="U96" s="57"/>
      <c r="V96" s="57"/>
      <c r="W96" s="57"/>
      <c r="X96" s="57"/>
      <c r="Y96" s="57"/>
      <c r="Z96" s="57"/>
      <c r="AA96" s="57"/>
      <c r="AB96" s="49"/>
      <c r="AC96" s="47"/>
      <c r="AD96" s="18"/>
      <c r="AE96" s="57"/>
      <c r="AF96" s="57"/>
      <c r="AG96" s="57"/>
      <c r="AH96" s="57"/>
      <c r="AI96" s="57"/>
      <c r="AJ96" s="49"/>
      <c r="AK96" s="21"/>
      <c r="AL96" s="18"/>
      <c r="AM96" s="57"/>
      <c r="AN96" s="57"/>
      <c r="AO96" s="57"/>
      <c r="AP96" s="57"/>
      <c r="AQ96" s="57"/>
      <c r="AR96" s="18"/>
      <c r="AS96" s="21"/>
      <c r="AT96" s="21"/>
      <c r="AU96" s="21"/>
      <c r="AV96" s="18"/>
      <c r="AW96" s="15"/>
      <c r="AX96" s="15"/>
      <c r="AY96" s="15"/>
      <c r="AZ96" s="15"/>
      <c r="BA96" s="18"/>
    </row>
    <row r="97" spans="1:53" ht="15" customHeight="1">
      <c r="A97" s="62"/>
      <c r="B97" s="97">
        <v>79</v>
      </c>
      <c r="C97" s="73"/>
      <c r="D97" s="33"/>
      <c r="E97" s="73">
        <v>16</v>
      </c>
      <c r="F97" s="98"/>
      <c r="G97" s="22"/>
      <c r="H97" s="15"/>
      <c r="I97" s="22"/>
      <c r="J97" s="53"/>
      <c r="K97" s="22"/>
      <c r="L97" s="22"/>
      <c r="M97" s="22"/>
      <c r="N97" s="22"/>
      <c r="O97" s="22"/>
      <c r="R97" s="63"/>
      <c r="S97" s="21"/>
      <c r="T97" s="18"/>
      <c r="U97" s="57"/>
      <c r="V97" s="57"/>
      <c r="W97" s="57"/>
      <c r="X97" s="57"/>
      <c r="Y97" s="57"/>
      <c r="Z97" s="57"/>
      <c r="AA97" s="57"/>
      <c r="AB97" s="49"/>
      <c r="AC97" s="47"/>
      <c r="AD97" s="18"/>
      <c r="AE97" s="57"/>
      <c r="AF97" s="57"/>
      <c r="AG97" s="57"/>
      <c r="AH97" s="57"/>
      <c r="AI97" s="57"/>
      <c r="AJ97" s="49"/>
      <c r="AK97" s="21"/>
      <c r="AL97" s="18"/>
      <c r="AM97" s="57"/>
      <c r="AN97" s="57"/>
      <c r="AO97" s="57"/>
      <c r="AP97" s="57"/>
      <c r="AQ97" s="57"/>
      <c r="AR97" s="18"/>
      <c r="AS97" s="21"/>
      <c r="AT97" s="21"/>
      <c r="AU97" s="21"/>
      <c r="AV97" s="18"/>
      <c r="AW97" s="15"/>
      <c r="AX97" s="15"/>
      <c r="AY97" s="15"/>
      <c r="AZ97" s="15"/>
      <c r="BA97" s="18"/>
    </row>
    <row r="98" spans="1:53" ht="15" customHeight="1">
      <c r="A98" s="62"/>
      <c r="B98" s="97">
        <v>80</v>
      </c>
      <c r="C98" s="73"/>
      <c r="D98" s="33"/>
      <c r="E98" s="73">
        <v>16</v>
      </c>
      <c r="F98" s="98"/>
      <c r="G98" s="22"/>
      <c r="H98" s="15"/>
      <c r="I98" s="22"/>
      <c r="J98" s="53"/>
      <c r="K98" s="22"/>
      <c r="L98" s="22"/>
      <c r="M98" s="22"/>
      <c r="N98" s="22"/>
      <c r="O98" s="22"/>
      <c r="R98" s="63"/>
      <c r="S98" s="21"/>
      <c r="T98" s="18"/>
      <c r="U98" s="57"/>
      <c r="V98" s="57"/>
      <c r="W98" s="57"/>
      <c r="X98" s="57"/>
      <c r="Y98" s="57"/>
      <c r="Z98" s="57"/>
      <c r="AA98" s="57"/>
      <c r="AB98" s="49"/>
      <c r="AC98" s="47"/>
      <c r="AD98" s="18"/>
      <c r="AE98" s="57"/>
      <c r="AF98" s="57"/>
      <c r="AG98" s="57"/>
      <c r="AH98" s="57"/>
      <c r="AI98" s="57"/>
      <c r="AJ98" s="49"/>
      <c r="AK98" s="21"/>
      <c r="AL98" s="18"/>
      <c r="AM98" s="57"/>
      <c r="AN98" s="57"/>
      <c r="AO98" s="57"/>
      <c r="AP98" s="57"/>
      <c r="AQ98" s="57"/>
      <c r="AR98" s="18"/>
      <c r="AS98" s="21"/>
      <c r="AT98" s="21"/>
      <c r="AU98" s="21"/>
      <c r="AV98" s="18"/>
      <c r="AW98" s="15"/>
      <c r="AX98" s="15"/>
      <c r="AY98" s="15"/>
      <c r="AZ98" s="15"/>
      <c r="BA98" s="18"/>
    </row>
    <row r="99" spans="1:53" ht="15" customHeight="1">
      <c r="A99" s="62"/>
      <c r="B99" s="97">
        <v>81</v>
      </c>
      <c r="C99" s="73"/>
      <c r="D99" s="33"/>
      <c r="E99" s="73">
        <v>16</v>
      </c>
      <c r="F99" s="98"/>
      <c r="G99" s="22"/>
      <c r="H99" s="15"/>
      <c r="I99" s="22"/>
      <c r="J99" s="53"/>
      <c r="K99" s="22"/>
      <c r="L99" s="22"/>
      <c r="M99" s="22"/>
      <c r="N99" s="22"/>
      <c r="O99" s="22"/>
      <c r="R99" s="63"/>
      <c r="S99" s="21"/>
      <c r="T99" s="18"/>
      <c r="U99" s="57"/>
      <c r="V99" s="57"/>
      <c r="W99" s="57"/>
      <c r="X99" s="57"/>
      <c r="Y99" s="57"/>
      <c r="Z99" s="57"/>
      <c r="AA99" s="57"/>
      <c r="AB99" s="49"/>
      <c r="AC99" s="47"/>
      <c r="AD99" s="18"/>
      <c r="AE99" s="57"/>
      <c r="AF99" s="57"/>
      <c r="AG99" s="57"/>
      <c r="AH99" s="57"/>
      <c r="AI99" s="57"/>
      <c r="AJ99" s="49"/>
      <c r="AK99" s="21"/>
      <c r="AL99" s="18"/>
      <c r="AM99" s="57"/>
      <c r="AN99" s="57"/>
      <c r="AO99" s="57"/>
      <c r="AP99" s="57"/>
      <c r="AQ99" s="57"/>
      <c r="AR99" s="18"/>
      <c r="AS99" s="21"/>
      <c r="AT99" s="21"/>
      <c r="AU99" s="21"/>
      <c r="AV99" s="18"/>
      <c r="AW99" s="15"/>
      <c r="AX99" s="15"/>
      <c r="AY99" s="15"/>
      <c r="AZ99" s="15"/>
      <c r="BA99" s="18"/>
    </row>
    <row r="100" spans="1:53" ht="15" customHeight="1">
      <c r="A100" s="62"/>
      <c r="B100" s="97">
        <v>82</v>
      </c>
      <c r="C100" s="73"/>
      <c r="D100" s="33"/>
      <c r="E100" s="73">
        <v>16</v>
      </c>
      <c r="F100" s="98"/>
      <c r="G100" s="22"/>
      <c r="H100" s="15"/>
      <c r="I100" s="22"/>
      <c r="J100" s="53"/>
      <c r="K100" s="22"/>
      <c r="L100" s="22"/>
      <c r="M100" s="22"/>
      <c r="N100" s="22"/>
      <c r="O100" s="22"/>
      <c r="R100" s="63"/>
      <c r="S100" s="21"/>
      <c r="T100" s="18"/>
      <c r="U100" s="57"/>
      <c r="V100" s="57"/>
      <c r="W100" s="57"/>
      <c r="X100" s="57"/>
      <c r="Y100" s="57"/>
      <c r="Z100" s="57"/>
      <c r="AA100" s="57"/>
      <c r="AB100" s="49"/>
      <c r="AC100" s="47"/>
      <c r="AD100" s="18"/>
      <c r="AE100" s="57"/>
      <c r="AF100" s="57"/>
      <c r="AG100" s="57"/>
      <c r="AH100" s="57"/>
      <c r="AI100" s="57"/>
      <c r="AJ100" s="49"/>
      <c r="AK100" s="21"/>
      <c r="AL100" s="18"/>
      <c r="AM100" s="57"/>
      <c r="AN100" s="57"/>
      <c r="AO100" s="57"/>
      <c r="AP100" s="57"/>
      <c r="AQ100" s="57"/>
      <c r="AR100" s="18"/>
      <c r="AS100" s="21"/>
      <c r="AT100" s="21"/>
      <c r="AU100" s="21"/>
      <c r="AV100" s="18"/>
      <c r="AW100" s="15"/>
      <c r="AX100" s="15"/>
      <c r="AY100" s="15"/>
      <c r="AZ100" s="15"/>
      <c r="BA100" s="18"/>
    </row>
    <row r="101" spans="1:53" ht="15" customHeight="1">
      <c r="A101" s="42"/>
      <c r="B101" s="97">
        <v>83</v>
      </c>
      <c r="C101" s="73"/>
      <c r="D101" s="33"/>
      <c r="E101" s="73">
        <v>16</v>
      </c>
      <c r="F101" s="98"/>
      <c r="G101" s="22"/>
      <c r="H101" s="15"/>
      <c r="I101" s="22"/>
      <c r="J101" s="53"/>
      <c r="K101" s="12"/>
      <c r="L101" s="12"/>
      <c r="M101" s="12"/>
      <c r="N101" s="12"/>
      <c r="O101" s="22"/>
      <c r="R101" s="63"/>
      <c r="S101" s="21"/>
      <c r="T101" s="18"/>
      <c r="U101" s="57"/>
      <c r="V101" s="57"/>
      <c r="W101" s="57"/>
      <c r="X101" s="57"/>
      <c r="Y101" s="57"/>
      <c r="Z101" s="57"/>
      <c r="AA101" s="57"/>
      <c r="AB101" s="49"/>
      <c r="AC101" s="47"/>
      <c r="AD101" s="18"/>
      <c r="AE101" s="57"/>
      <c r="AF101" s="57"/>
      <c r="AG101" s="57"/>
      <c r="AH101" s="57"/>
      <c r="AI101" s="57"/>
      <c r="AJ101" s="49"/>
      <c r="AK101" s="21"/>
      <c r="AL101" s="18"/>
      <c r="AM101" s="57"/>
      <c r="AN101" s="57"/>
      <c r="AO101" s="57"/>
      <c r="AP101" s="57"/>
      <c r="AQ101" s="57"/>
      <c r="AR101" s="18"/>
      <c r="AS101" s="21"/>
      <c r="AT101" s="21"/>
      <c r="AU101" s="21"/>
      <c r="AV101" s="18"/>
      <c r="AW101" s="15"/>
      <c r="AX101" s="15"/>
      <c r="AY101" s="15"/>
      <c r="AZ101" s="15"/>
      <c r="BA101" s="18"/>
    </row>
    <row r="102" spans="1:53" ht="15" customHeight="1">
      <c r="A102" s="42"/>
      <c r="B102" s="97">
        <v>84</v>
      </c>
      <c r="C102" s="73"/>
      <c r="D102" s="33"/>
      <c r="E102" s="73">
        <v>16</v>
      </c>
      <c r="F102" s="98"/>
      <c r="G102" s="22"/>
      <c r="H102" s="15"/>
      <c r="I102" s="22"/>
      <c r="J102" s="53"/>
      <c r="K102" s="12"/>
      <c r="L102" s="12"/>
      <c r="M102" s="12"/>
      <c r="N102" s="12"/>
      <c r="O102" s="22"/>
      <c r="R102" s="63"/>
      <c r="S102" s="21"/>
      <c r="T102" s="18"/>
      <c r="U102" s="57"/>
      <c r="V102" s="57"/>
      <c r="W102" s="57"/>
      <c r="X102" s="57"/>
      <c r="Y102" s="57"/>
      <c r="Z102" s="57"/>
      <c r="AA102" s="57"/>
      <c r="AB102" s="49"/>
      <c r="AC102" s="47"/>
      <c r="AD102" s="18"/>
      <c r="AE102" s="57"/>
      <c r="AF102" s="57"/>
      <c r="AG102" s="57"/>
      <c r="AH102" s="57"/>
      <c r="AI102" s="57"/>
      <c r="AJ102" s="49"/>
      <c r="AK102" s="21"/>
      <c r="AL102" s="18"/>
      <c r="AM102" s="57"/>
      <c r="AN102" s="57"/>
      <c r="AO102" s="57"/>
      <c r="AP102" s="57"/>
      <c r="AQ102" s="57"/>
      <c r="AR102" s="18"/>
      <c r="AS102" s="21"/>
      <c r="AT102" s="21"/>
      <c r="AU102" s="21"/>
      <c r="AV102" s="18"/>
      <c r="AW102" s="15"/>
      <c r="AX102" s="15"/>
      <c r="AY102" s="15"/>
      <c r="AZ102" s="15"/>
      <c r="BA102" s="18"/>
    </row>
    <row r="103" spans="1:53" ht="15" customHeight="1">
      <c r="A103" s="42"/>
      <c r="B103" s="97">
        <v>85</v>
      </c>
      <c r="C103" s="73"/>
      <c r="D103" s="33"/>
      <c r="E103" s="73">
        <v>16</v>
      </c>
      <c r="F103" s="98"/>
      <c r="G103" s="22"/>
      <c r="H103" s="15"/>
      <c r="I103" s="22"/>
      <c r="J103" s="53"/>
      <c r="K103" s="12"/>
      <c r="L103" s="12"/>
      <c r="M103" s="12"/>
      <c r="N103" s="12"/>
      <c r="O103" s="22"/>
      <c r="R103" s="63"/>
      <c r="S103" s="21"/>
      <c r="T103" s="18"/>
      <c r="U103" s="57"/>
      <c r="V103" s="57"/>
      <c r="W103" s="57"/>
      <c r="X103" s="57"/>
      <c r="Y103" s="57"/>
      <c r="Z103" s="57"/>
      <c r="AA103" s="57"/>
      <c r="AB103" s="49"/>
      <c r="AC103" s="47"/>
      <c r="AD103" s="18"/>
      <c r="AE103" s="57"/>
      <c r="AF103" s="57"/>
      <c r="AG103" s="57"/>
      <c r="AH103" s="57"/>
      <c r="AI103" s="57"/>
      <c r="AJ103" s="49"/>
      <c r="AK103" s="21"/>
      <c r="AL103" s="18"/>
      <c r="AM103" s="57"/>
      <c r="AN103" s="57"/>
      <c r="AO103" s="57"/>
      <c r="AP103" s="57"/>
      <c r="AQ103" s="57"/>
      <c r="AR103" s="18"/>
      <c r="AS103" s="21"/>
      <c r="AT103" s="21"/>
      <c r="AU103" s="21"/>
      <c r="AV103" s="18"/>
      <c r="AW103" s="15"/>
      <c r="AX103" s="15"/>
      <c r="AY103" s="15"/>
      <c r="AZ103" s="15"/>
      <c r="BA103" s="18"/>
    </row>
    <row r="104" spans="1:53" ht="15" customHeight="1">
      <c r="A104" s="62"/>
      <c r="B104" s="97">
        <v>86</v>
      </c>
      <c r="C104" s="73"/>
      <c r="D104" s="33"/>
      <c r="E104" s="73">
        <v>16</v>
      </c>
      <c r="F104" s="98"/>
      <c r="G104" s="22"/>
      <c r="H104" s="15"/>
      <c r="I104" s="22"/>
      <c r="J104" s="53"/>
      <c r="K104" s="22"/>
      <c r="L104" s="22"/>
      <c r="M104" s="22"/>
      <c r="N104" s="22"/>
      <c r="O104" s="22"/>
      <c r="R104" s="63"/>
      <c r="S104" s="21"/>
      <c r="T104" s="18"/>
      <c r="U104" s="57"/>
      <c r="V104" s="57"/>
      <c r="W104" s="57"/>
      <c r="X104" s="57"/>
      <c r="Y104" s="57"/>
      <c r="Z104" s="57"/>
      <c r="AA104" s="57"/>
      <c r="AB104" s="49"/>
      <c r="AC104" s="47"/>
      <c r="AD104" s="18"/>
      <c r="AE104" s="57"/>
      <c r="AF104" s="57"/>
      <c r="AG104" s="57"/>
      <c r="AH104" s="57"/>
      <c r="AI104" s="57"/>
      <c r="AJ104" s="49"/>
      <c r="AK104" s="21"/>
      <c r="AL104" s="18"/>
      <c r="AM104" s="57"/>
      <c r="AN104" s="57"/>
      <c r="AO104" s="57"/>
      <c r="AP104" s="57"/>
      <c r="AQ104" s="57"/>
      <c r="AR104" s="18"/>
      <c r="AS104" s="21"/>
      <c r="AT104" s="21"/>
      <c r="AU104" s="21"/>
      <c r="AV104" s="18"/>
      <c r="AW104" s="15"/>
      <c r="AX104" s="15"/>
      <c r="AY104" s="15"/>
      <c r="AZ104" s="15"/>
      <c r="BA104" s="18"/>
    </row>
    <row r="105" spans="1:53" ht="15" customHeight="1">
      <c r="A105" s="62"/>
      <c r="B105" s="97">
        <v>87</v>
      </c>
      <c r="C105" s="73"/>
      <c r="D105" s="33"/>
      <c r="E105" s="73">
        <v>16</v>
      </c>
      <c r="F105" s="98"/>
      <c r="G105" s="22"/>
      <c r="H105" s="15"/>
      <c r="I105" s="22"/>
      <c r="J105" s="53"/>
      <c r="K105" s="22"/>
      <c r="L105" s="22"/>
      <c r="M105" s="22"/>
      <c r="N105" s="22"/>
      <c r="O105" s="22"/>
      <c r="R105" s="63"/>
      <c r="S105" s="21"/>
      <c r="T105" s="18"/>
      <c r="U105" s="57"/>
      <c r="V105" s="57"/>
      <c r="W105" s="57"/>
      <c r="X105" s="57"/>
      <c r="Y105" s="57"/>
      <c r="Z105" s="57"/>
      <c r="AA105" s="57"/>
      <c r="AB105" s="49"/>
      <c r="AC105" s="47"/>
      <c r="AD105" s="18"/>
      <c r="AE105" s="57"/>
      <c r="AF105" s="57"/>
      <c r="AG105" s="57"/>
      <c r="AH105" s="57"/>
      <c r="AI105" s="57"/>
      <c r="AJ105" s="49"/>
      <c r="AK105" s="21"/>
      <c r="AL105" s="18"/>
      <c r="AM105" s="57"/>
      <c r="AN105" s="57"/>
      <c r="AO105" s="57"/>
      <c r="AP105" s="57"/>
      <c r="AQ105" s="57"/>
      <c r="AR105" s="18"/>
      <c r="AS105" s="21"/>
      <c r="AT105" s="21"/>
      <c r="AU105" s="21"/>
      <c r="AV105" s="18"/>
      <c r="AW105" s="15"/>
      <c r="AX105" s="15"/>
      <c r="AY105" s="15"/>
      <c r="AZ105" s="15"/>
      <c r="BA105" s="18"/>
    </row>
    <row r="106" spans="1:53" ht="15" customHeight="1">
      <c r="A106" s="62"/>
      <c r="B106" s="97">
        <v>88</v>
      </c>
      <c r="C106" s="73"/>
      <c r="D106" s="33"/>
      <c r="E106" s="73">
        <v>16</v>
      </c>
      <c r="F106" s="98"/>
      <c r="G106" s="22"/>
      <c r="H106" s="15"/>
      <c r="I106" s="22"/>
      <c r="J106" s="53"/>
      <c r="K106" s="22"/>
      <c r="L106" s="22"/>
      <c r="M106" s="22"/>
      <c r="N106" s="22"/>
      <c r="O106" s="22"/>
      <c r="R106" s="63"/>
      <c r="S106" s="21"/>
      <c r="T106" s="18"/>
      <c r="U106" s="57"/>
      <c r="V106" s="57"/>
      <c r="W106" s="57"/>
      <c r="X106" s="57"/>
      <c r="Y106" s="57"/>
      <c r="Z106" s="57"/>
      <c r="AA106" s="57"/>
      <c r="AB106" s="49"/>
      <c r="AC106" s="47"/>
      <c r="AD106" s="18"/>
      <c r="AE106" s="57"/>
      <c r="AF106" s="57"/>
      <c r="AG106" s="57"/>
      <c r="AH106" s="57"/>
      <c r="AI106" s="57"/>
      <c r="AJ106" s="49"/>
      <c r="AK106" s="21"/>
      <c r="AL106" s="18"/>
      <c r="AM106" s="57"/>
      <c r="AN106" s="57"/>
      <c r="AO106" s="57"/>
      <c r="AP106" s="57"/>
      <c r="AQ106" s="57"/>
      <c r="AR106" s="18"/>
      <c r="AS106" s="21"/>
      <c r="AT106" s="21"/>
      <c r="AU106" s="21"/>
      <c r="AV106" s="18"/>
      <c r="AW106" s="15"/>
      <c r="AX106" s="15"/>
      <c r="AY106" s="15"/>
      <c r="AZ106" s="15"/>
      <c r="BA106" s="18"/>
    </row>
    <row r="107" spans="1:53" ht="15" customHeight="1">
      <c r="A107" s="62"/>
      <c r="B107" s="97">
        <v>89</v>
      </c>
      <c r="C107" s="73"/>
      <c r="D107" s="33"/>
      <c r="E107" s="73">
        <v>16</v>
      </c>
      <c r="F107" s="98"/>
      <c r="G107" s="22"/>
      <c r="H107" s="15"/>
      <c r="I107" s="22"/>
      <c r="J107" s="53"/>
      <c r="K107" s="22"/>
      <c r="L107" s="22"/>
      <c r="M107" s="22"/>
      <c r="N107" s="22"/>
      <c r="O107" s="22"/>
      <c r="R107" s="63"/>
      <c r="S107" s="21"/>
      <c r="T107" s="18"/>
      <c r="U107" s="57"/>
      <c r="V107" s="57"/>
      <c r="W107" s="57"/>
      <c r="X107" s="57"/>
      <c r="Y107" s="57"/>
      <c r="Z107" s="57"/>
      <c r="AA107" s="57"/>
      <c r="AB107" s="49"/>
      <c r="AC107" s="47"/>
      <c r="AD107" s="18"/>
      <c r="AE107" s="57"/>
      <c r="AF107" s="57"/>
      <c r="AG107" s="57"/>
      <c r="AH107" s="57"/>
      <c r="AI107" s="57"/>
      <c r="AJ107" s="49"/>
      <c r="AK107" s="21"/>
      <c r="AL107" s="18"/>
      <c r="AM107" s="57"/>
      <c r="AN107" s="57"/>
      <c r="AO107" s="57"/>
      <c r="AP107" s="57"/>
      <c r="AQ107" s="57"/>
      <c r="AR107" s="18"/>
      <c r="AS107" s="21"/>
      <c r="AT107" s="21"/>
      <c r="AU107" s="21"/>
      <c r="AV107" s="18"/>
      <c r="AW107" s="15"/>
      <c r="AX107" s="15"/>
      <c r="AY107" s="15"/>
      <c r="AZ107" s="15"/>
      <c r="BA107" s="18"/>
    </row>
    <row r="108" spans="1:53" ht="15" customHeight="1">
      <c r="A108" s="42"/>
      <c r="B108" s="97">
        <v>90</v>
      </c>
      <c r="C108" s="73"/>
      <c r="D108" s="33"/>
      <c r="E108" s="73">
        <v>16</v>
      </c>
      <c r="F108" s="98"/>
      <c r="G108" s="22"/>
      <c r="H108" s="15"/>
      <c r="I108" s="22"/>
      <c r="J108" s="53"/>
      <c r="K108" s="12"/>
      <c r="L108" s="12"/>
      <c r="M108" s="12"/>
      <c r="N108" s="12"/>
      <c r="O108" s="22"/>
      <c r="R108" s="63"/>
      <c r="S108" s="21"/>
      <c r="T108" s="18"/>
      <c r="U108" s="57"/>
      <c r="V108" s="57"/>
      <c r="W108" s="57"/>
      <c r="X108" s="57"/>
      <c r="Y108" s="57"/>
      <c r="Z108" s="57"/>
      <c r="AA108" s="57"/>
      <c r="AB108" s="49"/>
      <c r="AC108" s="47"/>
      <c r="AD108" s="18"/>
      <c r="AE108" s="57"/>
      <c r="AF108" s="57"/>
      <c r="AG108" s="57"/>
      <c r="AH108" s="57"/>
      <c r="AI108" s="57"/>
      <c r="AJ108" s="49"/>
      <c r="AK108" s="21"/>
      <c r="AL108" s="18"/>
      <c r="AM108" s="57"/>
      <c r="AN108" s="57"/>
      <c r="AO108" s="57"/>
      <c r="AP108" s="57"/>
      <c r="AQ108" s="57"/>
      <c r="AR108" s="18"/>
      <c r="AS108" s="21"/>
      <c r="AT108" s="21"/>
      <c r="AU108" s="21"/>
      <c r="AV108" s="18"/>
      <c r="AW108" s="15"/>
      <c r="AX108" s="15"/>
      <c r="AY108" s="15"/>
      <c r="AZ108" s="15"/>
      <c r="BA108" s="18"/>
    </row>
    <row r="109" spans="1:53" ht="15" customHeight="1">
      <c r="A109" s="42"/>
      <c r="B109" s="97">
        <v>91</v>
      </c>
      <c r="C109" s="73"/>
      <c r="D109" s="33"/>
      <c r="E109" s="73">
        <v>16</v>
      </c>
      <c r="F109" s="98"/>
      <c r="G109" s="22"/>
      <c r="H109" s="15"/>
      <c r="I109" s="22"/>
      <c r="J109" s="53"/>
      <c r="K109" s="12"/>
      <c r="L109" s="12"/>
      <c r="M109" s="12"/>
      <c r="N109" s="12"/>
      <c r="O109" s="22"/>
      <c r="R109" s="63"/>
      <c r="S109" s="21"/>
      <c r="T109" s="18"/>
      <c r="U109" s="57"/>
      <c r="V109" s="57"/>
      <c r="W109" s="57"/>
      <c r="X109" s="57"/>
      <c r="Y109" s="57"/>
      <c r="Z109" s="57"/>
      <c r="AA109" s="57"/>
      <c r="AB109" s="49"/>
      <c r="AC109" s="47"/>
      <c r="AD109" s="18"/>
      <c r="AE109" s="57"/>
      <c r="AF109" s="57"/>
      <c r="AG109" s="57"/>
      <c r="AH109" s="57"/>
      <c r="AI109" s="57"/>
      <c r="AJ109" s="49"/>
      <c r="AK109" s="21"/>
      <c r="AL109" s="18"/>
      <c r="AM109" s="57"/>
      <c r="AN109" s="57"/>
      <c r="AO109" s="57"/>
      <c r="AP109" s="57"/>
      <c r="AQ109" s="57"/>
      <c r="AR109" s="18"/>
      <c r="AS109" s="21"/>
      <c r="AT109" s="21"/>
      <c r="AU109" s="21"/>
      <c r="AV109" s="18"/>
      <c r="AW109" s="15"/>
      <c r="AX109" s="15"/>
      <c r="AY109" s="15"/>
      <c r="AZ109" s="15"/>
      <c r="BA109" s="18"/>
    </row>
    <row r="110" spans="1:53" ht="15" customHeight="1">
      <c r="A110" s="42"/>
      <c r="B110" s="97">
        <v>92</v>
      </c>
      <c r="C110" s="73"/>
      <c r="D110" s="33"/>
      <c r="E110" s="73">
        <v>16</v>
      </c>
      <c r="F110" s="98"/>
      <c r="G110" s="22"/>
      <c r="H110" s="15"/>
      <c r="I110" s="22"/>
      <c r="J110" s="53"/>
      <c r="K110" s="12"/>
      <c r="L110" s="12"/>
      <c r="M110" s="12"/>
      <c r="N110" s="12"/>
      <c r="O110" s="22"/>
      <c r="R110" s="63"/>
      <c r="S110" s="21"/>
      <c r="T110" s="18"/>
      <c r="U110" s="57"/>
      <c r="V110" s="57"/>
      <c r="W110" s="57"/>
      <c r="X110" s="57"/>
      <c r="Y110" s="57"/>
      <c r="Z110" s="57"/>
      <c r="AA110" s="57"/>
      <c r="AB110" s="49"/>
      <c r="AC110" s="47"/>
      <c r="AD110" s="18"/>
      <c r="AE110" s="57"/>
      <c r="AF110" s="57"/>
      <c r="AG110" s="57"/>
      <c r="AH110" s="57"/>
      <c r="AI110" s="57"/>
      <c r="AJ110" s="49"/>
      <c r="AK110" s="21"/>
      <c r="AL110" s="18"/>
      <c r="AM110" s="57"/>
      <c r="AN110" s="57"/>
      <c r="AO110" s="57"/>
      <c r="AP110" s="57"/>
      <c r="AQ110" s="57"/>
      <c r="AR110" s="18"/>
      <c r="AS110" s="21"/>
      <c r="AT110" s="21"/>
      <c r="AU110" s="21"/>
      <c r="AV110" s="18"/>
      <c r="AW110" s="15"/>
      <c r="AX110" s="15"/>
      <c r="AY110" s="15"/>
      <c r="AZ110" s="15"/>
      <c r="BA110" s="18"/>
    </row>
    <row r="111" spans="1:53" ht="15" customHeight="1">
      <c r="A111" s="62"/>
      <c r="B111" s="97">
        <v>93</v>
      </c>
      <c r="C111" s="73"/>
      <c r="D111" s="33"/>
      <c r="E111" s="73">
        <v>16</v>
      </c>
      <c r="F111" s="98"/>
      <c r="G111" s="22"/>
      <c r="H111" s="15"/>
      <c r="I111" s="22"/>
      <c r="J111" s="53"/>
      <c r="K111" s="22"/>
      <c r="L111" s="22"/>
      <c r="M111" s="22"/>
      <c r="N111" s="22"/>
      <c r="O111" s="22"/>
      <c r="R111" s="63"/>
      <c r="S111" s="21"/>
      <c r="T111" s="18"/>
      <c r="U111" s="57"/>
      <c r="V111" s="57"/>
      <c r="W111" s="57"/>
      <c r="X111" s="57"/>
      <c r="Y111" s="57"/>
      <c r="Z111" s="57"/>
      <c r="AA111" s="57"/>
      <c r="AB111" s="49"/>
      <c r="AC111" s="47"/>
      <c r="AD111" s="18"/>
      <c r="AE111" s="57"/>
      <c r="AF111" s="57"/>
      <c r="AG111" s="57"/>
      <c r="AH111" s="57"/>
      <c r="AI111" s="57"/>
      <c r="AJ111" s="49"/>
      <c r="AK111" s="21"/>
      <c r="AL111" s="18"/>
      <c r="AM111" s="57"/>
      <c r="AN111" s="57"/>
      <c r="AO111" s="57"/>
      <c r="AP111" s="57"/>
      <c r="AQ111" s="57"/>
      <c r="AR111" s="18"/>
      <c r="AS111" s="21"/>
      <c r="AT111" s="21"/>
      <c r="AU111" s="21"/>
      <c r="AV111" s="18"/>
      <c r="AW111" s="15"/>
      <c r="AX111" s="15"/>
      <c r="AY111" s="15"/>
      <c r="AZ111" s="15"/>
      <c r="BA111" s="18"/>
    </row>
    <row r="112" spans="1:53" ht="15" customHeight="1">
      <c r="A112" s="62"/>
      <c r="B112" s="97">
        <v>94</v>
      </c>
      <c r="C112" s="73"/>
      <c r="D112" s="33"/>
      <c r="E112" s="73">
        <v>16</v>
      </c>
      <c r="F112" s="98"/>
      <c r="G112" s="22"/>
      <c r="H112" s="15"/>
      <c r="I112" s="22"/>
      <c r="J112" s="53"/>
      <c r="K112" s="22"/>
      <c r="L112" s="22"/>
      <c r="M112" s="22"/>
      <c r="N112" s="22"/>
      <c r="O112" s="22"/>
      <c r="R112" s="63"/>
      <c r="S112" s="21"/>
      <c r="T112" s="18"/>
      <c r="U112" s="57"/>
      <c r="V112" s="57"/>
      <c r="W112" s="57"/>
      <c r="X112" s="57"/>
      <c r="Y112" s="57"/>
      <c r="Z112" s="57"/>
      <c r="AA112" s="57"/>
      <c r="AB112" s="49"/>
      <c r="AC112" s="47"/>
      <c r="AD112" s="18"/>
      <c r="AE112" s="57"/>
      <c r="AF112" s="57"/>
      <c r="AG112" s="57"/>
      <c r="AH112" s="57"/>
      <c r="AI112" s="57"/>
      <c r="AJ112" s="49"/>
      <c r="AK112" s="21"/>
      <c r="AL112" s="18"/>
      <c r="AM112" s="57"/>
      <c r="AN112" s="57"/>
      <c r="AO112" s="57"/>
      <c r="AP112" s="57"/>
      <c r="AQ112" s="57"/>
      <c r="AR112" s="18"/>
      <c r="AS112" s="21"/>
      <c r="AT112" s="21"/>
      <c r="AU112" s="21"/>
      <c r="AV112" s="18"/>
      <c r="AW112" s="15"/>
      <c r="AX112" s="15"/>
      <c r="AY112" s="15"/>
      <c r="AZ112" s="15"/>
      <c r="BA112" s="18"/>
    </row>
    <row r="113" spans="1:53" ht="15" customHeight="1">
      <c r="A113" s="62"/>
      <c r="B113" s="97">
        <v>95</v>
      </c>
      <c r="C113" s="73"/>
      <c r="D113" s="33"/>
      <c r="E113" s="73">
        <v>16</v>
      </c>
      <c r="F113" s="98"/>
      <c r="G113" s="22"/>
      <c r="H113" s="15"/>
      <c r="I113" s="22"/>
      <c r="J113" s="53"/>
      <c r="K113" s="22"/>
      <c r="L113" s="22"/>
      <c r="M113" s="22"/>
      <c r="N113" s="22"/>
      <c r="O113" s="22"/>
      <c r="R113" s="63"/>
      <c r="S113" s="21"/>
      <c r="T113" s="18"/>
      <c r="U113" s="57"/>
      <c r="V113" s="57"/>
      <c r="W113" s="57"/>
      <c r="X113" s="57"/>
      <c r="Y113" s="57"/>
      <c r="Z113" s="57"/>
      <c r="AA113" s="57"/>
      <c r="AB113" s="49"/>
      <c r="AC113" s="47"/>
      <c r="AD113" s="18"/>
      <c r="AE113" s="57"/>
      <c r="AF113" s="57"/>
      <c r="AG113" s="57"/>
      <c r="AH113" s="57"/>
      <c r="AI113" s="57"/>
      <c r="AJ113" s="49"/>
      <c r="AK113" s="21"/>
      <c r="AL113" s="18"/>
      <c r="AM113" s="57"/>
      <c r="AN113" s="57"/>
      <c r="AO113" s="57"/>
      <c r="AP113" s="57"/>
      <c r="AQ113" s="57"/>
      <c r="AR113" s="18"/>
      <c r="AS113" s="21"/>
      <c r="AT113" s="21"/>
      <c r="AU113" s="21"/>
      <c r="AV113" s="18"/>
      <c r="AW113" s="15"/>
      <c r="AX113" s="15"/>
      <c r="AY113" s="15"/>
      <c r="AZ113" s="15"/>
      <c r="BA113" s="18"/>
    </row>
    <row r="114" spans="1:53" ht="15" customHeight="1">
      <c r="A114" s="62"/>
      <c r="B114" s="97">
        <v>96</v>
      </c>
      <c r="C114" s="73"/>
      <c r="D114" s="33"/>
      <c r="E114" s="73">
        <v>16</v>
      </c>
      <c r="F114" s="98"/>
      <c r="G114" s="22"/>
      <c r="H114" s="15"/>
      <c r="I114" s="22"/>
      <c r="J114" s="53"/>
      <c r="K114" s="22"/>
      <c r="L114" s="22"/>
      <c r="M114" s="22"/>
      <c r="N114" s="22"/>
      <c r="O114" s="22"/>
      <c r="R114" s="63"/>
      <c r="S114" s="21"/>
      <c r="T114" s="18"/>
      <c r="U114" s="57"/>
      <c r="V114" s="57"/>
      <c r="W114" s="57"/>
      <c r="X114" s="57"/>
      <c r="Y114" s="57"/>
      <c r="Z114" s="57"/>
      <c r="AA114" s="57"/>
      <c r="AB114" s="49"/>
      <c r="AC114" s="47"/>
      <c r="AD114" s="18"/>
      <c r="AE114" s="57"/>
      <c r="AF114" s="57"/>
      <c r="AG114" s="57"/>
      <c r="AH114" s="57"/>
      <c r="AI114" s="57"/>
      <c r="AJ114" s="49"/>
      <c r="AK114" s="21"/>
      <c r="AL114" s="18"/>
      <c r="AM114" s="57"/>
      <c r="AN114" s="57"/>
      <c r="AO114" s="57"/>
      <c r="AP114" s="57"/>
      <c r="AQ114" s="57"/>
      <c r="AR114" s="18"/>
      <c r="AS114" s="21"/>
      <c r="AT114" s="21"/>
      <c r="AU114" s="21"/>
      <c r="AV114" s="18"/>
      <c r="AW114" s="15"/>
      <c r="AX114" s="15"/>
      <c r="AY114" s="15"/>
      <c r="AZ114" s="15"/>
      <c r="BA114" s="18"/>
    </row>
    <row r="115" spans="1:53" ht="15" customHeight="1">
      <c r="A115" s="42"/>
      <c r="B115" s="97">
        <v>97</v>
      </c>
      <c r="C115" s="73"/>
      <c r="D115" s="33"/>
      <c r="E115" s="73">
        <v>16</v>
      </c>
      <c r="F115" s="98"/>
      <c r="G115" s="22"/>
      <c r="H115" s="15"/>
      <c r="I115" s="22"/>
      <c r="J115" s="53"/>
      <c r="K115" s="12"/>
      <c r="L115" s="12"/>
      <c r="M115" s="12"/>
      <c r="N115" s="12"/>
      <c r="O115" s="22"/>
      <c r="R115" s="63"/>
      <c r="S115" s="15"/>
      <c r="T115" s="18"/>
      <c r="U115" s="57"/>
      <c r="V115" s="57"/>
      <c r="W115" s="57"/>
      <c r="X115" s="57"/>
      <c r="Y115" s="57"/>
      <c r="Z115" s="57"/>
      <c r="AA115" s="57"/>
      <c r="AB115" s="49"/>
      <c r="AC115" s="47"/>
      <c r="AD115" s="18"/>
      <c r="AE115" s="57"/>
      <c r="AF115" s="57"/>
      <c r="AG115" s="57"/>
      <c r="AH115" s="57"/>
      <c r="AI115" s="57"/>
      <c r="AJ115" s="49"/>
      <c r="AK115" s="21"/>
      <c r="AL115" s="18"/>
      <c r="AM115" s="57"/>
      <c r="AN115" s="57"/>
      <c r="AO115" s="57"/>
      <c r="AP115" s="57"/>
      <c r="AQ115" s="57"/>
      <c r="AR115" s="18"/>
      <c r="AS115" s="21"/>
      <c r="AT115" s="21"/>
      <c r="AU115" s="21"/>
      <c r="AV115" s="18"/>
      <c r="AW115" s="15"/>
      <c r="AX115" s="15"/>
      <c r="AY115" s="15"/>
      <c r="AZ115" s="15"/>
      <c r="BA115" s="18"/>
    </row>
    <row r="116" spans="1:53" ht="15" customHeight="1">
      <c r="A116" s="42"/>
      <c r="B116" s="97">
        <v>98</v>
      </c>
      <c r="C116" s="73"/>
      <c r="D116" s="33"/>
      <c r="E116" s="73">
        <v>16</v>
      </c>
      <c r="F116" s="98"/>
      <c r="G116" s="22"/>
      <c r="H116" s="15"/>
      <c r="I116" s="22"/>
      <c r="J116" s="53"/>
      <c r="K116" s="12"/>
      <c r="L116" s="12"/>
      <c r="M116" s="12"/>
      <c r="N116" s="12"/>
      <c r="O116" s="22"/>
      <c r="R116" s="63"/>
      <c r="S116" s="15"/>
      <c r="T116" s="18"/>
      <c r="U116" s="57"/>
      <c r="V116" s="57"/>
      <c r="W116" s="57"/>
      <c r="X116" s="57"/>
      <c r="Y116" s="57"/>
      <c r="Z116" s="57"/>
      <c r="AA116" s="57"/>
      <c r="AB116" s="49"/>
      <c r="AC116" s="47"/>
      <c r="AD116" s="18"/>
      <c r="AE116" s="57"/>
      <c r="AF116" s="57"/>
      <c r="AG116" s="57"/>
      <c r="AH116" s="57"/>
      <c r="AI116" s="57"/>
      <c r="AJ116" s="49"/>
      <c r="AK116" s="21"/>
      <c r="AL116" s="18"/>
      <c r="AM116" s="57"/>
      <c r="AN116" s="57"/>
      <c r="AO116" s="57"/>
      <c r="AP116" s="57"/>
      <c r="AQ116" s="57"/>
      <c r="AR116" s="18"/>
      <c r="AS116" s="21"/>
      <c r="AT116" s="21"/>
      <c r="AU116" s="21"/>
      <c r="AV116" s="18"/>
      <c r="AW116" s="15"/>
      <c r="AX116" s="15"/>
      <c r="AY116" s="15"/>
      <c r="AZ116" s="15"/>
      <c r="BA116" s="18"/>
    </row>
    <row r="117" spans="1:53" ht="15" customHeight="1">
      <c r="A117" s="42"/>
      <c r="B117" s="97">
        <v>99</v>
      </c>
      <c r="C117" s="73"/>
      <c r="D117" s="33"/>
      <c r="E117" s="73">
        <v>16</v>
      </c>
      <c r="F117" s="98"/>
      <c r="G117" s="22"/>
      <c r="H117" s="15"/>
      <c r="I117" s="22"/>
      <c r="J117" s="53"/>
      <c r="K117" s="12"/>
      <c r="L117" s="12"/>
      <c r="M117" s="12"/>
      <c r="N117" s="12"/>
      <c r="O117" s="22"/>
      <c r="R117" s="63"/>
      <c r="S117" s="15"/>
      <c r="T117" s="18"/>
      <c r="U117" s="57"/>
      <c r="V117" s="57"/>
      <c r="W117" s="57"/>
      <c r="X117" s="57"/>
      <c r="Y117" s="57"/>
      <c r="Z117" s="57"/>
      <c r="AA117" s="57"/>
      <c r="AB117" s="49"/>
      <c r="AC117" s="47"/>
      <c r="AD117" s="18"/>
      <c r="AE117" s="57"/>
      <c r="AF117" s="57"/>
      <c r="AG117" s="57"/>
      <c r="AH117" s="57"/>
      <c r="AI117" s="57"/>
      <c r="AJ117" s="49"/>
      <c r="AK117" s="21"/>
      <c r="AL117" s="18"/>
      <c r="AM117" s="57"/>
      <c r="AN117" s="57"/>
      <c r="AO117" s="57"/>
      <c r="AP117" s="57"/>
      <c r="AQ117" s="57"/>
      <c r="AR117" s="18"/>
      <c r="AS117" s="21"/>
      <c r="AT117" s="21"/>
      <c r="AU117" s="21"/>
      <c r="AV117" s="18"/>
      <c r="AW117" s="15"/>
      <c r="AX117" s="15"/>
      <c r="AY117" s="15"/>
      <c r="AZ117" s="15"/>
      <c r="BA117" s="18"/>
    </row>
    <row r="118" spans="1:53" ht="15" customHeight="1">
      <c r="A118" s="62"/>
      <c r="B118" s="97">
        <v>100</v>
      </c>
      <c r="C118" s="73"/>
      <c r="D118" s="33"/>
      <c r="E118" s="73">
        <v>16</v>
      </c>
      <c r="F118" s="98"/>
      <c r="G118" s="22"/>
      <c r="H118" s="15"/>
      <c r="I118" s="22"/>
      <c r="J118" s="53"/>
      <c r="K118" s="22"/>
      <c r="L118" s="22"/>
      <c r="M118" s="22"/>
      <c r="N118" s="22"/>
      <c r="O118" s="22"/>
      <c r="R118" s="63"/>
      <c r="S118" s="15"/>
      <c r="T118" s="18"/>
      <c r="U118" s="57"/>
      <c r="V118" s="57"/>
      <c r="W118" s="57"/>
      <c r="X118" s="57"/>
      <c r="Y118" s="57"/>
      <c r="Z118" s="57"/>
      <c r="AA118" s="57"/>
      <c r="AB118" s="49"/>
      <c r="AC118" s="47"/>
      <c r="AD118" s="18"/>
      <c r="AE118" s="57"/>
      <c r="AF118" s="57"/>
      <c r="AG118" s="57"/>
      <c r="AH118" s="57"/>
      <c r="AI118" s="57"/>
      <c r="AJ118" s="49"/>
      <c r="AK118" s="21"/>
      <c r="AL118" s="18"/>
      <c r="AM118" s="57"/>
      <c r="AN118" s="57"/>
      <c r="AO118" s="57"/>
      <c r="AP118" s="57"/>
      <c r="AQ118" s="57"/>
      <c r="AR118" s="18"/>
      <c r="AS118" s="21"/>
      <c r="AT118" s="21"/>
      <c r="AU118" s="21"/>
      <c r="AV118" s="18"/>
      <c r="AW118" s="15"/>
      <c r="AX118" s="15"/>
      <c r="AY118" s="15"/>
      <c r="AZ118" s="15"/>
      <c r="BA118" s="18"/>
    </row>
    <row r="119" spans="1:53" ht="15" customHeight="1">
      <c r="A119" s="62"/>
      <c r="B119" s="97">
        <v>101</v>
      </c>
      <c r="C119" s="73"/>
      <c r="D119" s="33"/>
      <c r="E119" s="73">
        <v>16</v>
      </c>
      <c r="F119" s="98"/>
      <c r="G119" s="22"/>
      <c r="H119" s="15"/>
      <c r="I119" s="22"/>
      <c r="J119" s="53"/>
      <c r="K119" s="22"/>
      <c r="L119" s="22"/>
      <c r="M119" s="22"/>
      <c r="N119" s="22"/>
      <c r="O119" s="22"/>
      <c r="R119" s="63"/>
      <c r="S119" s="15"/>
      <c r="T119" s="18"/>
      <c r="U119" s="57"/>
      <c r="V119" s="57"/>
      <c r="W119" s="57"/>
      <c r="X119" s="57"/>
      <c r="Y119" s="57"/>
      <c r="Z119" s="57"/>
      <c r="AA119" s="57"/>
      <c r="AB119" s="49"/>
      <c r="AC119" s="47"/>
      <c r="AD119" s="18"/>
      <c r="AE119" s="57"/>
      <c r="AF119" s="57"/>
      <c r="AG119" s="57"/>
      <c r="AH119" s="57"/>
      <c r="AI119" s="57"/>
      <c r="AJ119" s="49"/>
      <c r="AK119" s="21"/>
      <c r="AL119" s="18"/>
      <c r="AM119" s="57"/>
      <c r="AN119" s="57"/>
      <c r="AO119" s="57"/>
      <c r="AP119" s="57"/>
      <c r="AQ119" s="57"/>
      <c r="AR119" s="18"/>
      <c r="AS119" s="21"/>
      <c r="AT119" s="21"/>
      <c r="AU119" s="21"/>
      <c r="AV119" s="18"/>
      <c r="AW119" s="15"/>
      <c r="AX119" s="15"/>
      <c r="AY119" s="15"/>
      <c r="AZ119" s="15"/>
      <c r="BA119" s="18"/>
    </row>
    <row r="120" spans="1:53" ht="15" customHeight="1">
      <c r="A120" s="42"/>
      <c r="B120" s="97">
        <v>102</v>
      </c>
      <c r="C120" s="73"/>
      <c r="D120" s="33"/>
      <c r="E120" s="66">
        <v>16</v>
      </c>
      <c r="F120" s="98"/>
      <c r="G120" s="22"/>
      <c r="H120" s="15"/>
      <c r="I120" s="22"/>
      <c r="J120" s="53"/>
      <c r="K120" s="12"/>
      <c r="L120" s="12"/>
      <c r="M120" s="12"/>
      <c r="N120" s="12"/>
      <c r="O120" s="22"/>
      <c r="R120" s="63"/>
      <c r="S120" s="15"/>
      <c r="T120" s="18"/>
      <c r="U120" s="57"/>
      <c r="V120" s="57"/>
      <c r="W120" s="57"/>
      <c r="X120" s="57"/>
      <c r="Y120" s="57"/>
      <c r="Z120" s="57"/>
      <c r="AA120" s="57"/>
      <c r="AB120" s="49"/>
      <c r="AC120" s="47"/>
      <c r="AD120" s="18"/>
      <c r="AE120" s="57"/>
      <c r="AF120" s="57"/>
      <c r="AG120" s="57"/>
      <c r="AH120" s="57"/>
      <c r="AI120" s="57"/>
      <c r="AJ120" s="49"/>
      <c r="AK120" s="21"/>
      <c r="AL120" s="18"/>
      <c r="AM120" s="57"/>
      <c r="AN120" s="57"/>
      <c r="AO120" s="57"/>
      <c r="AP120" s="57"/>
      <c r="AQ120" s="57"/>
      <c r="AR120" s="18"/>
      <c r="AS120" s="21"/>
      <c r="AT120" s="21"/>
      <c r="AU120" s="21"/>
      <c r="AV120" s="18"/>
      <c r="AW120" s="15"/>
      <c r="AX120" s="15"/>
      <c r="AY120" s="15"/>
      <c r="AZ120" s="15"/>
      <c r="BA120" s="18"/>
    </row>
    <row r="121" spans="1:53" ht="15" customHeight="1">
      <c r="A121" s="42"/>
      <c r="B121" s="97">
        <v>103</v>
      </c>
      <c r="C121" s="73"/>
      <c r="D121" s="33"/>
      <c r="E121" s="66">
        <v>16</v>
      </c>
      <c r="F121" s="98"/>
      <c r="G121" s="22"/>
      <c r="H121" s="15"/>
      <c r="I121" s="22"/>
      <c r="J121" s="53"/>
      <c r="K121" s="12"/>
      <c r="L121" s="12"/>
      <c r="M121" s="12"/>
      <c r="N121" s="12"/>
      <c r="O121" s="22"/>
      <c r="R121" s="63"/>
      <c r="S121" s="15"/>
      <c r="T121" s="18"/>
      <c r="U121" s="57"/>
      <c r="V121" s="57"/>
      <c r="W121" s="57"/>
      <c r="X121" s="57"/>
      <c r="Y121" s="57"/>
      <c r="Z121" s="57"/>
      <c r="AA121" s="57"/>
      <c r="AB121" s="49"/>
      <c r="AC121" s="47"/>
      <c r="AD121" s="18"/>
      <c r="AE121" s="57"/>
      <c r="AF121" s="57"/>
      <c r="AG121" s="57"/>
      <c r="AH121" s="57"/>
      <c r="AI121" s="57"/>
      <c r="AJ121" s="49"/>
      <c r="AK121" s="21"/>
      <c r="AL121" s="18"/>
      <c r="AM121" s="57"/>
      <c r="AN121" s="57"/>
      <c r="AO121" s="57"/>
      <c r="AP121" s="57"/>
      <c r="AQ121" s="57"/>
      <c r="AR121" s="18"/>
      <c r="AS121" s="21"/>
      <c r="AT121" s="21"/>
      <c r="AU121" s="21"/>
      <c r="AV121" s="18"/>
      <c r="AW121" s="15"/>
      <c r="AX121" s="15"/>
      <c r="AY121" s="15"/>
      <c r="AZ121" s="15"/>
      <c r="BA121" s="18"/>
    </row>
    <row r="122" spans="1:53" ht="15" customHeight="1" thickBot="1">
      <c r="A122" s="42"/>
      <c r="B122" s="97">
        <v>104</v>
      </c>
      <c r="C122" s="73"/>
      <c r="D122" s="33"/>
      <c r="E122" s="66">
        <v>16</v>
      </c>
      <c r="F122" s="98"/>
      <c r="G122" s="22"/>
      <c r="H122" s="15"/>
      <c r="I122" s="22"/>
      <c r="J122" s="53"/>
      <c r="K122" s="12"/>
      <c r="L122" s="12"/>
      <c r="M122" s="12"/>
      <c r="N122" s="12"/>
      <c r="O122" s="22"/>
      <c r="R122" s="63"/>
      <c r="S122" s="15"/>
      <c r="T122" s="18"/>
      <c r="U122" s="57"/>
      <c r="V122" s="57"/>
      <c r="W122" s="57"/>
      <c r="X122" s="57"/>
      <c r="Y122" s="57"/>
      <c r="Z122" s="57"/>
      <c r="AA122" s="57"/>
      <c r="AB122" s="49"/>
      <c r="AC122" s="47"/>
      <c r="AD122" s="18"/>
      <c r="AE122" s="57"/>
      <c r="AF122" s="57"/>
      <c r="AG122" s="57"/>
      <c r="AH122" s="57"/>
      <c r="AI122" s="57"/>
      <c r="AJ122" s="49"/>
      <c r="AK122" s="21"/>
      <c r="AL122" s="18"/>
      <c r="AM122" s="57"/>
      <c r="AN122" s="57"/>
      <c r="AO122" s="57"/>
      <c r="AP122" s="57"/>
      <c r="AQ122" s="57"/>
      <c r="AR122" s="18"/>
      <c r="AS122" s="21"/>
      <c r="AT122" s="21"/>
      <c r="AU122" s="21"/>
      <c r="AV122" s="18"/>
      <c r="AW122" s="15"/>
      <c r="AX122" s="15"/>
      <c r="AY122" s="15"/>
      <c r="AZ122" s="15"/>
      <c r="BA122" s="18"/>
    </row>
    <row r="123" spans="1:53" ht="15" customHeight="1" thickBot="1">
      <c r="A123" s="41"/>
      <c r="B123" s="13"/>
      <c r="C123" s="13"/>
      <c r="D123" s="20"/>
      <c r="E123" s="13"/>
      <c r="F123" s="40"/>
      <c r="G123" s="19"/>
      <c r="H123" s="19"/>
      <c r="I123" s="19"/>
      <c r="J123" s="19"/>
      <c r="K123" s="13"/>
      <c r="L123" s="13"/>
      <c r="M123" s="13"/>
      <c r="N123" s="13"/>
      <c r="O123" s="13"/>
      <c r="R123" s="63"/>
      <c r="S123" s="21"/>
      <c r="T123" s="18"/>
      <c r="U123" s="57"/>
      <c r="V123" s="57"/>
      <c r="W123" s="57"/>
      <c r="X123" s="57"/>
      <c r="Y123" s="57"/>
      <c r="Z123" s="57"/>
      <c r="AA123" s="57"/>
      <c r="AB123" s="49"/>
      <c r="AC123" s="21"/>
      <c r="AD123" s="18"/>
      <c r="AE123" s="57"/>
      <c r="AF123" s="57"/>
      <c r="AG123" s="57"/>
      <c r="AH123" s="57"/>
      <c r="AI123" s="57"/>
      <c r="AJ123" s="49"/>
      <c r="AK123" s="21"/>
      <c r="AL123" s="18"/>
      <c r="AM123" s="57"/>
      <c r="AN123" s="57"/>
      <c r="AO123" s="57"/>
      <c r="AP123" s="57"/>
      <c r="AQ123" s="57"/>
      <c r="AR123" s="15"/>
      <c r="AS123" s="21"/>
      <c r="AT123" s="21"/>
      <c r="AU123" s="21"/>
      <c r="AV123" s="18"/>
      <c r="AW123" s="15"/>
      <c r="AX123" s="15"/>
      <c r="AY123" s="15"/>
      <c r="AZ123" s="15"/>
      <c r="BA123" s="18"/>
    </row>
    <row r="124" spans="1:52" ht="15" customHeight="1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R124" s="63"/>
      <c r="S124" s="21"/>
      <c r="T124" s="18"/>
      <c r="U124" s="57"/>
      <c r="V124" s="57"/>
      <c r="W124" s="57"/>
      <c r="X124" s="57"/>
      <c r="Y124" s="57"/>
      <c r="Z124" s="57"/>
      <c r="AA124" s="57"/>
      <c r="AB124" s="49"/>
      <c r="AC124" s="21"/>
      <c r="AD124" s="18"/>
      <c r="AE124" s="57"/>
      <c r="AF124" s="57"/>
      <c r="AG124" s="57"/>
      <c r="AH124" s="57"/>
      <c r="AI124" s="57"/>
      <c r="AJ124" s="49"/>
      <c r="AK124" s="21"/>
      <c r="AL124" s="18"/>
      <c r="AM124" s="57"/>
      <c r="AN124" s="57"/>
      <c r="AO124" s="57"/>
      <c r="AP124" s="57"/>
      <c r="AQ124" s="57"/>
      <c r="AR124" s="21"/>
      <c r="AS124" s="21"/>
      <c r="AT124" s="21"/>
      <c r="AU124" s="21"/>
      <c r="AV124" s="18"/>
      <c r="AW124" s="15"/>
      <c r="AX124" s="15"/>
      <c r="AY124" s="15"/>
      <c r="AZ124" s="15"/>
    </row>
    <row r="125" spans="3:35" ht="15" customHeight="1">
      <c r="C125" s="2" t="s">
        <v>6</v>
      </c>
      <c r="D125" s="2" t="str">
        <f>D2</f>
        <v>ООО  ,, ВЕКОНИКА ,,</v>
      </c>
      <c r="G125" s="2" t="s">
        <v>0</v>
      </c>
      <c r="H125" s="2">
        <f>H2</f>
        <v>0</v>
      </c>
      <c r="J125" s="5"/>
      <c r="K125" s="8"/>
      <c r="L125" s="15"/>
      <c r="M125" s="36"/>
      <c r="N125" s="15"/>
      <c r="T125" s="107"/>
      <c r="U125" s="107"/>
      <c r="V125" s="107"/>
      <c r="W125" s="107"/>
      <c r="X125" s="107"/>
      <c r="AD125" s="107"/>
      <c r="AE125" s="107"/>
      <c r="AF125" s="107"/>
      <c r="AG125" s="107"/>
      <c r="AH125" s="107"/>
      <c r="AI125" s="107"/>
    </row>
    <row r="126" spans="3:35" ht="15" customHeight="1">
      <c r="C126" s="2" t="s">
        <v>7</v>
      </c>
      <c r="D126" s="2" t="str">
        <f>D3</f>
        <v>961 26 14</v>
      </c>
      <c r="J126" s="5"/>
      <c r="K126" s="8"/>
      <c r="L126" s="15"/>
      <c r="M126" s="15"/>
      <c r="N126" s="15"/>
      <c r="T126" s="107"/>
      <c r="U126" s="107"/>
      <c r="V126" s="107"/>
      <c r="W126" s="107"/>
      <c r="X126" s="107"/>
      <c r="AD126" s="107"/>
      <c r="AE126" s="107"/>
      <c r="AF126" s="107"/>
      <c r="AG126" s="107"/>
      <c r="AH126" s="107"/>
      <c r="AI126" s="107"/>
    </row>
    <row r="127" spans="7:35" ht="15" customHeight="1">
      <c r="G127" s="2" t="s">
        <v>1</v>
      </c>
      <c r="H127" s="2">
        <f>H4</f>
        <v>0</v>
      </c>
      <c r="J127" s="5"/>
      <c r="K127" s="8"/>
      <c r="L127" s="15"/>
      <c r="M127" s="15"/>
      <c r="N127" s="15"/>
      <c r="T127" s="107"/>
      <c r="U127" s="107"/>
      <c r="V127" s="107"/>
      <c r="W127" s="107"/>
      <c r="X127" s="107"/>
      <c r="AD127" s="107"/>
      <c r="AE127" s="107"/>
      <c r="AF127" s="107"/>
      <c r="AG127" s="107"/>
      <c r="AH127" s="107"/>
      <c r="AI127" s="107"/>
    </row>
    <row r="128" spans="3:35" ht="15" customHeight="1">
      <c r="C128" s="2" t="s">
        <v>3</v>
      </c>
      <c r="D128" s="44">
        <f>D5</f>
        <v>0</v>
      </c>
      <c r="E128" s="35"/>
      <c r="G128" s="2" t="s">
        <v>2</v>
      </c>
      <c r="H128" s="2">
        <f>H5</f>
        <v>0</v>
      </c>
      <c r="T128" s="107"/>
      <c r="U128" s="107"/>
      <c r="V128" s="107"/>
      <c r="W128" s="107"/>
      <c r="X128" s="107"/>
      <c r="AD128" s="107"/>
      <c r="AE128" s="107"/>
      <c r="AF128" s="107"/>
      <c r="AG128" s="107"/>
      <c r="AH128" s="107"/>
      <c r="AI128" s="107"/>
    </row>
    <row r="129" spans="4:35" ht="15" customHeight="1" thickBot="1">
      <c r="D129" s="44">
        <f>D6</f>
        <v>0</v>
      </c>
      <c r="E129" s="35"/>
      <c r="T129" s="107"/>
      <c r="U129" s="107"/>
      <c r="V129" s="107"/>
      <c r="W129" s="107"/>
      <c r="X129" s="107"/>
      <c r="AD129" s="107"/>
      <c r="AE129" s="107"/>
      <c r="AF129" s="107"/>
      <c r="AG129" s="107"/>
      <c r="AH129" s="107"/>
      <c r="AI129" s="107"/>
    </row>
    <row r="130" spans="3:35" ht="15" customHeight="1" thickBot="1">
      <c r="C130" s="130" t="s">
        <v>67</v>
      </c>
      <c r="D130" s="131"/>
      <c r="E130" s="131"/>
      <c r="F130" s="131"/>
      <c r="G130" s="131"/>
      <c r="H130" s="131"/>
      <c r="I130" s="132"/>
      <c r="K130" s="35"/>
      <c r="T130" s="107"/>
      <c r="U130" s="107"/>
      <c r="V130" s="107"/>
      <c r="W130" s="107"/>
      <c r="X130" s="107"/>
      <c r="AD130" s="107"/>
      <c r="AE130" s="107"/>
      <c r="AF130" s="107"/>
      <c r="AG130" s="107"/>
      <c r="AH130" s="107"/>
      <c r="AI130" s="107"/>
    </row>
    <row r="131" spans="3:35" ht="15" customHeight="1">
      <c r="C131" s="46"/>
      <c r="D131" s="21" t="s">
        <v>27</v>
      </c>
      <c r="E131" s="21"/>
      <c r="F131" s="47">
        <f>SUM(F19:F122)</f>
        <v>0</v>
      </c>
      <c r="G131" s="21" t="s">
        <v>28</v>
      </c>
      <c r="H131" s="21"/>
      <c r="I131" s="48"/>
      <c r="J131" s="8"/>
      <c r="K131" s="35"/>
      <c r="T131" s="107"/>
      <c r="U131" s="107"/>
      <c r="V131" s="107"/>
      <c r="W131" s="107"/>
      <c r="X131" s="107"/>
      <c r="AD131" s="107"/>
      <c r="AE131" s="107"/>
      <c r="AF131" s="107"/>
      <c r="AG131" s="107"/>
      <c r="AH131" s="107"/>
      <c r="AI131" s="107"/>
    </row>
    <row r="132" spans="1:35" ht="15" customHeight="1">
      <c r="A132" s="56"/>
      <c r="B132" s="14">
        <f>H132+H133+H134+H135+H136+H137-T123-Z123</f>
        <v>0</v>
      </c>
      <c r="C132" s="46">
        <f>D13</f>
        <v>0</v>
      </c>
      <c r="D132" s="21" t="s">
        <v>48</v>
      </c>
      <c r="E132" s="21"/>
      <c r="F132" s="49">
        <f>IF(U123=0,0,U123)</f>
        <v>0</v>
      </c>
      <c r="G132" s="21" t="s">
        <v>29</v>
      </c>
      <c r="H132" s="47">
        <f>F132*D8</f>
        <v>0</v>
      </c>
      <c r="I132" s="48" t="s">
        <v>31</v>
      </c>
      <c r="J132" s="8"/>
      <c r="K132" s="35"/>
      <c r="L132" s="8"/>
      <c r="M132" s="8"/>
      <c r="T132" s="108"/>
      <c r="U132" s="107"/>
      <c r="V132" s="107"/>
      <c r="W132" s="107"/>
      <c r="X132" s="107"/>
      <c r="AD132" s="107"/>
      <c r="AE132" s="107"/>
      <c r="AF132" s="107"/>
      <c r="AG132" s="107"/>
      <c r="AH132" s="107"/>
      <c r="AI132" s="107"/>
    </row>
    <row r="133" spans="2:35" ht="15" customHeight="1">
      <c r="B133" s="14"/>
      <c r="C133" s="46">
        <f>D13</f>
        <v>0</v>
      </c>
      <c r="D133" s="21" t="s">
        <v>64</v>
      </c>
      <c r="E133" s="21"/>
      <c r="F133" s="49">
        <f>IF(V123=0,0,V123)</f>
        <v>0</v>
      </c>
      <c r="G133" s="21" t="s">
        <v>29</v>
      </c>
      <c r="H133" s="47">
        <f>F133*E8</f>
        <v>0</v>
      </c>
      <c r="I133" s="48" t="s">
        <v>31</v>
      </c>
      <c r="J133" s="8"/>
      <c r="K133" s="35"/>
      <c r="L133" s="8"/>
      <c r="M133" s="8"/>
      <c r="T133" s="108"/>
      <c r="U133" s="107"/>
      <c r="V133" s="107"/>
      <c r="W133" s="107"/>
      <c r="X133" s="107"/>
      <c r="AD133" s="107"/>
      <c r="AE133" s="107"/>
      <c r="AF133" s="107"/>
      <c r="AG133" s="107"/>
      <c r="AH133" s="107"/>
      <c r="AI133" s="107"/>
    </row>
    <row r="134" spans="2:35" ht="15" customHeight="1">
      <c r="B134" s="14"/>
      <c r="C134" s="46">
        <f>D13</f>
        <v>0</v>
      </c>
      <c r="D134" s="21" t="s">
        <v>49</v>
      </c>
      <c r="E134" s="21"/>
      <c r="F134" s="49">
        <f>IF(W123=0,0,W123)</f>
        <v>0</v>
      </c>
      <c r="G134" s="21" t="s">
        <v>29</v>
      </c>
      <c r="H134" s="47">
        <f>F134*F8</f>
        <v>0</v>
      </c>
      <c r="I134" s="48" t="s">
        <v>31</v>
      </c>
      <c r="J134" s="8"/>
      <c r="K134" s="35"/>
      <c r="L134" s="8"/>
      <c r="M134" s="8"/>
      <c r="T134" s="107"/>
      <c r="U134" s="107"/>
      <c r="V134" s="107"/>
      <c r="W134" s="107"/>
      <c r="X134" s="107"/>
      <c r="AD134" s="107"/>
      <c r="AE134" s="107"/>
      <c r="AF134" s="107"/>
      <c r="AG134" s="107"/>
      <c r="AH134" s="107"/>
      <c r="AI134" s="107"/>
    </row>
    <row r="135" spans="2:35" ht="15" customHeight="1">
      <c r="B135" s="14"/>
      <c r="C135" s="46">
        <f>D13</f>
        <v>0</v>
      </c>
      <c r="D135" s="21" t="s">
        <v>65</v>
      </c>
      <c r="E135" s="21"/>
      <c r="F135" s="49">
        <f>IF(X123=0,0,X123)</f>
        <v>0</v>
      </c>
      <c r="G135" s="21" t="s">
        <v>29</v>
      </c>
      <c r="H135" s="47">
        <f>F135*G8</f>
        <v>0</v>
      </c>
      <c r="I135" s="48" t="s">
        <v>31</v>
      </c>
      <c r="J135" s="8"/>
      <c r="K135" s="35"/>
      <c r="L135" s="8"/>
      <c r="M135" s="8"/>
      <c r="T135" s="107"/>
      <c r="U135" s="107"/>
      <c r="V135" s="107"/>
      <c r="W135" s="107"/>
      <c r="X135" s="107"/>
      <c r="AD135" s="107"/>
      <c r="AE135" s="107"/>
      <c r="AF135" s="107"/>
      <c r="AG135" s="107"/>
      <c r="AH135" s="107"/>
      <c r="AI135" s="107"/>
    </row>
    <row r="136" spans="2:35" ht="15" customHeight="1">
      <c r="B136" s="14"/>
      <c r="C136" s="46">
        <f>D13</f>
        <v>0</v>
      </c>
      <c r="D136" s="21" t="s">
        <v>66</v>
      </c>
      <c r="E136" s="21"/>
      <c r="F136" s="49">
        <f>IF(Y123=0,0,Y123)</f>
        <v>0</v>
      </c>
      <c r="G136" s="21" t="s">
        <v>29</v>
      </c>
      <c r="H136" s="47">
        <f>F136*H8</f>
        <v>0</v>
      </c>
      <c r="I136" s="48" t="s">
        <v>31</v>
      </c>
      <c r="J136" s="8"/>
      <c r="K136" s="35"/>
      <c r="L136" s="8"/>
      <c r="M136" s="8"/>
      <c r="T136" s="107"/>
      <c r="U136" s="107"/>
      <c r="V136" s="107"/>
      <c r="W136" s="107"/>
      <c r="X136" s="107"/>
      <c r="AD136" s="107"/>
      <c r="AE136" s="107"/>
      <c r="AF136" s="107"/>
      <c r="AG136" s="107"/>
      <c r="AH136" s="107"/>
      <c r="AI136" s="107"/>
    </row>
    <row r="137" spans="3:35" ht="15" customHeight="1">
      <c r="C137" s="46">
        <f>D15</f>
        <v>0</v>
      </c>
      <c r="D137" s="21" t="s">
        <v>50</v>
      </c>
      <c r="E137" s="21"/>
      <c r="F137" s="49">
        <f>IF(AA123=0,0,AA123)</f>
        <v>0</v>
      </c>
      <c r="G137" s="21" t="s">
        <v>29</v>
      </c>
      <c r="H137" s="47">
        <f>F137*D11</f>
        <v>0</v>
      </c>
      <c r="I137" s="48" t="s">
        <v>31</v>
      </c>
      <c r="K137" s="35"/>
      <c r="T137" s="107"/>
      <c r="U137" s="107"/>
      <c r="V137" s="107"/>
      <c r="W137" s="107"/>
      <c r="X137" s="107"/>
      <c r="AD137" s="107"/>
      <c r="AE137" s="107"/>
      <c r="AF137" s="107"/>
      <c r="AG137" s="107"/>
      <c r="AH137" s="107"/>
      <c r="AI137" s="107"/>
    </row>
    <row r="138" spans="3:35" ht="15" customHeight="1">
      <c r="C138" s="39"/>
      <c r="D138" s="21"/>
      <c r="E138" s="21"/>
      <c r="F138" s="49"/>
      <c r="G138" s="21"/>
      <c r="H138" s="47"/>
      <c r="I138" s="48"/>
      <c r="K138" s="35"/>
      <c r="T138" s="107"/>
      <c r="U138" s="107"/>
      <c r="V138" s="107"/>
      <c r="W138" s="107"/>
      <c r="X138" s="107"/>
      <c r="AD138" s="107"/>
      <c r="AE138" s="107"/>
      <c r="AF138" s="107"/>
      <c r="AG138" s="107"/>
      <c r="AH138" s="107"/>
      <c r="AI138" s="107"/>
    </row>
    <row r="139" spans="1:35" ht="15" customHeight="1">
      <c r="A139" s="56"/>
      <c r="B139" s="14">
        <f>H139+H140+H142+H141+H143+H145+H146+H147+H148+H149-AD123-AL123</f>
        <v>0</v>
      </c>
      <c r="C139" s="39"/>
      <c r="D139" s="50" t="s">
        <v>51</v>
      </c>
      <c r="E139" s="50"/>
      <c r="F139" s="49">
        <f>AE123</f>
        <v>0</v>
      </c>
      <c r="G139" s="21" t="s">
        <v>30</v>
      </c>
      <c r="H139" s="47">
        <f>D9*F139</f>
        <v>0</v>
      </c>
      <c r="I139" s="48" t="s">
        <v>31</v>
      </c>
      <c r="K139" s="35"/>
      <c r="T139" s="107"/>
      <c r="U139" s="107"/>
      <c r="V139" s="107"/>
      <c r="W139" s="107"/>
      <c r="X139" s="107"/>
      <c r="AD139" s="107"/>
      <c r="AE139" s="107"/>
      <c r="AF139" s="107"/>
      <c r="AG139" s="107"/>
      <c r="AH139" s="107"/>
      <c r="AI139" s="107"/>
    </row>
    <row r="140" spans="2:35" ht="15" customHeight="1">
      <c r="B140" s="14"/>
      <c r="C140" s="39"/>
      <c r="D140" s="50" t="s">
        <v>68</v>
      </c>
      <c r="E140" s="50"/>
      <c r="F140" s="49">
        <f>AF123</f>
        <v>0</v>
      </c>
      <c r="G140" s="21" t="s">
        <v>30</v>
      </c>
      <c r="H140" s="47">
        <f>E9*F140</f>
        <v>0</v>
      </c>
      <c r="I140" s="48" t="s">
        <v>31</v>
      </c>
      <c r="K140" s="35"/>
      <c r="T140" s="107"/>
      <c r="U140" s="107"/>
      <c r="V140" s="107"/>
      <c r="W140" s="107"/>
      <c r="X140" s="107"/>
      <c r="AD140" s="107"/>
      <c r="AE140" s="107"/>
      <c r="AF140" s="107"/>
      <c r="AG140" s="107"/>
      <c r="AH140" s="107"/>
      <c r="AI140" s="107"/>
    </row>
    <row r="141" spans="2:35" ht="15" customHeight="1">
      <c r="B141" s="14"/>
      <c r="C141" s="39"/>
      <c r="D141" s="50" t="s">
        <v>53</v>
      </c>
      <c r="E141" s="50"/>
      <c r="F141" s="49">
        <f>AG123</f>
        <v>0</v>
      </c>
      <c r="G141" s="21" t="s">
        <v>30</v>
      </c>
      <c r="H141" s="47">
        <f>F9*F141</f>
        <v>0</v>
      </c>
      <c r="I141" s="48" t="s">
        <v>31</v>
      </c>
      <c r="K141" s="35"/>
      <c r="T141" s="107"/>
      <c r="U141" s="107"/>
      <c r="V141" s="107"/>
      <c r="W141" s="107"/>
      <c r="X141" s="107"/>
      <c r="AD141" s="107"/>
      <c r="AE141" s="107"/>
      <c r="AF141" s="107"/>
      <c r="AG141" s="107"/>
      <c r="AH141" s="107"/>
      <c r="AI141" s="107"/>
    </row>
    <row r="142" spans="2:35" ht="15" customHeight="1">
      <c r="B142" s="14"/>
      <c r="C142" s="39"/>
      <c r="D142" s="50" t="s">
        <v>69</v>
      </c>
      <c r="E142" s="50"/>
      <c r="F142" s="49">
        <f>AH123</f>
        <v>0</v>
      </c>
      <c r="G142" s="21" t="s">
        <v>30</v>
      </c>
      <c r="H142" s="47">
        <f>G9*F142</f>
        <v>0</v>
      </c>
      <c r="I142" s="48" t="s">
        <v>31</v>
      </c>
      <c r="K142" s="35"/>
      <c r="T142" s="107"/>
      <c r="U142" s="107"/>
      <c r="V142" s="107"/>
      <c r="W142" s="107"/>
      <c r="X142" s="107"/>
      <c r="AD142" s="107"/>
      <c r="AE142" s="107"/>
      <c r="AF142" s="107"/>
      <c r="AG142" s="107"/>
      <c r="AH142" s="107"/>
      <c r="AI142" s="107"/>
    </row>
    <row r="143" spans="2:35" ht="15" customHeight="1">
      <c r="B143" s="14"/>
      <c r="C143" s="39"/>
      <c r="D143" s="50" t="s">
        <v>70</v>
      </c>
      <c r="E143" s="50"/>
      <c r="F143" s="49">
        <f>AI123</f>
        <v>0</v>
      </c>
      <c r="G143" s="21" t="s">
        <v>30</v>
      </c>
      <c r="H143" s="47">
        <f>H9*F143</f>
        <v>0</v>
      </c>
      <c r="I143" s="48" t="s">
        <v>31</v>
      </c>
      <c r="K143" s="35"/>
      <c r="T143" s="107"/>
      <c r="U143" s="107"/>
      <c r="V143" s="107"/>
      <c r="W143" s="107"/>
      <c r="X143" s="107"/>
      <c r="AD143" s="107"/>
      <c r="AE143" s="107"/>
      <c r="AF143" s="107"/>
      <c r="AG143" s="107"/>
      <c r="AH143" s="107"/>
      <c r="AI143" s="107"/>
    </row>
    <row r="144" spans="2:35" ht="15" customHeight="1">
      <c r="B144" s="14"/>
      <c r="C144" s="39"/>
      <c r="D144" s="50"/>
      <c r="E144" s="50"/>
      <c r="F144" s="49"/>
      <c r="G144" s="21"/>
      <c r="H144" s="47"/>
      <c r="I144" s="48"/>
      <c r="K144" s="35"/>
      <c r="T144" s="107"/>
      <c r="U144" s="107"/>
      <c r="V144" s="107"/>
      <c r="W144" s="107"/>
      <c r="X144" s="107"/>
      <c r="AD144" s="107"/>
      <c r="AE144" s="107"/>
      <c r="AF144" s="107"/>
      <c r="AG144" s="107"/>
      <c r="AH144" s="107"/>
      <c r="AI144" s="107"/>
    </row>
    <row r="145" spans="3:35" ht="15" customHeight="1">
      <c r="C145" s="39"/>
      <c r="D145" s="50" t="s">
        <v>52</v>
      </c>
      <c r="E145" s="21"/>
      <c r="F145" s="49">
        <f>AM123</f>
        <v>0</v>
      </c>
      <c r="G145" s="21" t="s">
        <v>30</v>
      </c>
      <c r="H145" s="47">
        <f>D10*F145</f>
        <v>0</v>
      </c>
      <c r="I145" s="48" t="s">
        <v>31</v>
      </c>
      <c r="K145" s="35"/>
      <c r="O145" s="8"/>
      <c r="P145" s="8"/>
      <c r="T145" s="107"/>
      <c r="U145" s="107"/>
      <c r="V145" s="107"/>
      <c r="W145" s="107"/>
      <c r="X145" s="107"/>
      <c r="AD145" s="107"/>
      <c r="AE145" s="107"/>
      <c r="AF145" s="107"/>
      <c r="AG145" s="107"/>
      <c r="AH145" s="107"/>
      <c r="AI145" s="107"/>
    </row>
    <row r="146" spans="3:35" ht="15" customHeight="1">
      <c r="C146" s="39"/>
      <c r="D146" s="50" t="s">
        <v>71</v>
      </c>
      <c r="E146" s="21"/>
      <c r="F146" s="49">
        <f>AN123</f>
        <v>0</v>
      </c>
      <c r="G146" s="21" t="s">
        <v>30</v>
      </c>
      <c r="H146" s="47">
        <f>E10*F146</f>
        <v>0</v>
      </c>
      <c r="I146" s="48" t="s">
        <v>31</v>
      </c>
      <c r="K146" s="35"/>
      <c r="O146" s="8"/>
      <c r="P146" s="8"/>
      <c r="T146" s="107"/>
      <c r="U146" s="107"/>
      <c r="V146" s="107"/>
      <c r="W146" s="107"/>
      <c r="X146" s="107"/>
      <c r="AD146" s="107"/>
      <c r="AE146" s="107"/>
      <c r="AF146" s="107"/>
      <c r="AG146" s="107"/>
      <c r="AH146" s="107"/>
      <c r="AI146" s="107"/>
    </row>
    <row r="147" spans="3:35" ht="15" customHeight="1">
      <c r="C147" s="39"/>
      <c r="D147" s="50" t="s">
        <v>54</v>
      </c>
      <c r="E147" s="21"/>
      <c r="F147" s="49">
        <f>AO123</f>
        <v>0</v>
      </c>
      <c r="G147" s="21" t="s">
        <v>30</v>
      </c>
      <c r="H147" s="47">
        <f>F10*F147</f>
        <v>0</v>
      </c>
      <c r="I147" s="48" t="s">
        <v>31</v>
      </c>
      <c r="K147" s="35"/>
      <c r="O147" s="8"/>
      <c r="P147" s="8"/>
      <c r="T147" s="107"/>
      <c r="U147" s="107"/>
      <c r="V147" s="107"/>
      <c r="W147" s="107"/>
      <c r="X147" s="107"/>
      <c r="AD147" s="107"/>
      <c r="AE147" s="107"/>
      <c r="AF147" s="107"/>
      <c r="AG147" s="107"/>
      <c r="AH147" s="107"/>
      <c r="AI147" s="107"/>
    </row>
    <row r="148" spans="3:35" ht="15" customHeight="1">
      <c r="C148" s="39"/>
      <c r="D148" s="50" t="s">
        <v>72</v>
      </c>
      <c r="E148" s="21"/>
      <c r="F148" s="49">
        <f>AP123</f>
        <v>0</v>
      </c>
      <c r="G148" s="21" t="s">
        <v>30</v>
      </c>
      <c r="H148" s="47">
        <f>G10*F148</f>
        <v>0</v>
      </c>
      <c r="I148" s="48" t="s">
        <v>31</v>
      </c>
      <c r="K148" s="35"/>
      <c r="O148" s="8"/>
      <c r="P148" s="8"/>
      <c r="T148" s="107"/>
      <c r="U148" s="107"/>
      <c r="V148" s="107"/>
      <c r="W148" s="107"/>
      <c r="X148" s="107"/>
      <c r="AD148" s="107"/>
      <c r="AE148" s="107"/>
      <c r="AF148" s="107"/>
      <c r="AG148" s="107"/>
      <c r="AH148" s="107"/>
      <c r="AI148" s="107"/>
    </row>
    <row r="149" spans="3:35" ht="15" customHeight="1">
      <c r="C149" s="39"/>
      <c r="D149" s="50" t="s">
        <v>73</v>
      </c>
      <c r="E149" s="21"/>
      <c r="F149" s="49">
        <f>AQ123</f>
        <v>0</v>
      </c>
      <c r="G149" s="21" t="s">
        <v>30</v>
      </c>
      <c r="H149" s="47">
        <f>H10*F149</f>
        <v>0</v>
      </c>
      <c r="I149" s="48" t="s">
        <v>31</v>
      </c>
      <c r="K149" s="35"/>
      <c r="T149" s="107"/>
      <c r="U149" s="107"/>
      <c r="V149" s="107"/>
      <c r="W149" s="107"/>
      <c r="X149" s="107"/>
      <c r="AD149" s="107"/>
      <c r="AE149" s="107"/>
      <c r="AF149" s="107"/>
      <c r="AG149" s="107"/>
      <c r="AH149" s="107"/>
      <c r="AI149" s="107"/>
    </row>
    <row r="150" spans="3:35" ht="15" customHeight="1">
      <c r="C150" s="39"/>
      <c r="D150" s="50"/>
      <c r="E150" s="21"/>
      <c r="F150" s="49"/>
      <c r="G150" s="21"/>
      <c r="H150" s="47"/>
      <c r="I150" s="48"/>
      <c r="K150" s="35"/>
      <c r="T150" s="107"/>
      <c r="U150" s="107"/>
      <c r="V150" s="107"/>
      <c r="W150" s="107"/>
      <c r="X150" s="107"/>
      <c r="AD150" s="107"/>
      <c r="AE150" s="107"/>
      <c r="AF150" s="107"/>
      <c r="AG150" s="107"/>
      <c r="AH150" s="107"/>
      <c r="AI150" s="107"/>
    </row>
    <row r="151" spans="3:35" ht="15" customHeight="1">
      <c r="C151" s="39"/>
      <c r="D151" s="21" t="s">
        <v>32</v>
      </c>
      <c r="E151" s="21"/>
      <c r="F151" s="47"/>
      <c r="G151" s="21"/>
      <c r="H151" s="47">
        <f>AR123</f>
        <v>0</v>
      </c>
      <c r="I151" s="48" t="s">
        <v>31</v>
      </c>
      <c r="K151" s="35"/>
      <c r="O151" s="8"/>
      <c r="T151" s="107"/>
      <c r="U151" s="107"/>
      <c r="V151" s="107"/>
      <c r="W151" s="107"/>
      <c r="X151" s="107"/>
      <c r="AD151" s="107"/>
      <c r="AE151" s="107"/>
      <c r="AF151" s="107"/>
      <c r="AG151" s="107"/>
      <c r="AH151" s="107"/>
      <c r="AI151" s="107"/>
    </row>
    <row r="152" spans="3:35" ht="15" customHeight="1">
      <c r="C152" s="39"/>
      <c r="D152" s="15" t="s">
        <v>33</v>
      </c>
      <c r="E152" s="15"/>
      <c r="F152" s="18"/>
      <c r="G152" s="15" t="s">
        <v>30</v>
      </c>
      <c r="H152" s="18">
        <f>AT123</f>
        <v>0</v>
      </c>
      <c r="I152" s="53" t="s">
        <v>31</v>
      </c>
      <c r="J152" s="35"/>
      <c r="T152" s="107"/>
      <c r="U152" s="107"/>
      <c r="V152" s="107"/>
      <c r="W152" s="107"/>
      <c r="X152" s="107"/>
      <c r="AD152" s="107"/>
      <c r="AE152" s="107"/>
      <c r="AF152" s="107"/>
      <c r="AG152" s="107"/>
      <c r="AH152" s="107"/>
      <c r="AI152" s="107"/>
    </row>
    <row r="153" spans="3:35" ht="15" customHeight="1">
      <c r="C153" s="39"/>
      <c r="D153" s="15" t="s">
        <v>57</v>
      </c>
      <c r="E153" s="15"/>
      <c r="F153" s="18"/>
      <c r="G153" s="15" t="s">
        <v>30</v>
      </c>
      <c r="H153" s="18">
        <f>AU123</f>
        <v>0</v>
      </c>
      <c r="I153" s="53" t="s">
        <v>31</v>
      </c>
      <c r="J153" s="35"/>
      <c r="T153" s="107"/>
      <c r="U153" s="107"/>
      <c r="V153" s="107"/>
      <c r="W153" s="107"/>
      <c r="X153" s="107"/>
      <c r="AD153" s="107"/>
      <c r="AE153" s="107"/>
      <c r="AF153" s="107"/>
      <c r="AG153" s="107"/>
      <c r="AH153" s="107"/>
      <c r="AI153" s="107"/>
    </row>
    <row r="154" spans="3:35" ht="15" customHeight="1">
      <c r="C154" s="39"/>
      <c r="D154" s="15" t="s">
        <v>89</v>
      </c>
      <c r="E154" s="15"/>
      <c r="F154" s="18"/>
      <c r="G154" s="15"/>
      <c r="H154" s="18">
        <f>AV123</f>
        <v>0</v>
      </c>
      <c r="I154" s="53" t="s">
        <v>31</v>
      </c>
      <c r="J154" s="35"/>
      <c r="T154" s="107"/>
      <c r="U154" s="107"/>
      <c r="V154" s="107"/>
      <c r="W154" s="107"/>
      <c r="X154" s="107"/>
      <c r="AD154" s="107"/>
      <c r="AE154" s="107"/>
      <c r="AF154" s="107"/>
      <c r="AG154" s="107"/>
      <c r="AH154" s="107"/>
      <c r="AI154" s="107"/>
    </row>
    <row r="155" spans="3:35" ht="15" customHeight="1">
      <c r="C155" s="39"/>
      <c r="D155" s="15" t="s">
        <v>34</v>
      </c>
      <c r="E155" s="15"/>
      <c r="F155" s="18"/>
      <c r="G155" s="15"/>
      <c r="H155" s="18">
        <f>AW123</f>
        <v>0</v>
      </c>
      <c r="I155" s="53" t="s">
        <v>31</v>
      </c>
      <c r="J155" s="35"/>
      <c r="T155" s="107"/>
      <c r="U155" s="107"/>
      <c r="V155" s="107"/>
      <c r="W155" s="107"/>
      <c r="X155" s="107"/>
      <c r="AD155" s="107"/>
      <c r="AE155" s="107"/>
      <c r="AF155" s="107"/>
      <c r="AG155" s="107"/>
      <c r="AH155" s="107"/>
      <c r="AI155" s="107"/>
    </row>
    <row r="156" spans="3:35" ht="15" customHeight="1">
      <c r="C156" s="39"/>
      <c r="D156" s="15" t="s">
        <v>35</v>
      </c>
      <c r="E156" s="15"/>
      <c r="F156" s="18">
        <f>SUM(F132:F136)+F137</f>
        <v>0</v>
      </c>
      <c r="G156" s="15" t="s">
        <v>29</v>
      </c>
      <c r="H156" s="18">
        <f>F156*45</f>
        <v>0</v>
      </c>
      <c r="I156" s="53" t="s">
        <v>31</v>
      </c>
      <c r="J156" s="35"/>
      <c r="T156" s="107"/>
      <c r="U156" s="107"/>
      <c r="V156" s="107"/>
      <c r="W156" s="107"/>
      <c r="X156" s="107"/>
      <c r="AD156" s="107"/>
      <c r="AE156" s="107"/>
      <c r="AF156" s="107"/>
      <c r="AG156" s="107"/>
      <c r="AH156" s="107"/>
      <c r="AI156" s="107"/>
    </row>
    <row r="157" spans="3:35" ht="15" customHeight="1">
      <c r="C157" s="39"/>
      <c r="D157" s="15" t="s">
        <v>36</v>
      </c>
      <c r="E157" s="15"/>
      <c r="F157" s="18">
        <f>SUM(F132:F136)+F137</f>
        <v>0</v>
      </c>
      <c r="G157" s="15" t="s">
        <v>29</v>
      </c>
      <c r="H157" s="18">
        <f>F157*20</f>
        <v>0</v>
      </c>
      <c r="I157" s="53" t="s">
        <v>31</v>
      </c>
      <c r="J157" s="35"/>
      <c r="T157" s="107"/>
      <c r="U157" s="107"/>
      <c r="V157" s="107"/>
      <c r="W157" s="107"/>
      <c r="X157" s="107"/>
      <c r="AD157" s="107"/>
      <c r="AE157" s="107"/>
      <c r="AF157" s="107"/>
      <c r="AG157" s="107"/>
      <c r="AH157" s="107"/>
      <c r="AI157" s="107"/>
    </row>
    <row r="158" spans="3:35" ht="15" customHeight="1">
      <c r="C158" s="39"/>
      <c r="D158" s="15" t="s">
        <v>38</v>
      </c>
      <c r="E158" s="15"/>
      <c r="F158" s="15"/>
      <c r="G158" s="15"/>
      <c r="H158" s="18"/>
      <c r="I158" s="53" t="s">
        <v>31</v>
      </c>
      <c r="J158" s="35"/>
      <c r="T158" s="107"/>
      <c r="U158" s="107"/>
      <c r="V158" s="107"/>
      <c r="W158" s="107"/>
      <c r="X158" s="107"/>
      <c r="AD158" s="107"/>
      <c r="AE158" s="107"/>
      <c r="AF158" s="107"/>
      <c r="AG158" s="107"/>
      <c r="AH158" s="107"/>
      <c r="AI158" s="107"/>
    </row>
    <row r="159" spans="3:35" ht="15" customHeight="1">
      <c r="C159" s="39"/>
      <c r="D159" s="15" t="s">
        <v>39</v>
      </c>
      <c r="E159" s="15"/>
      <c r="F159" s="15"/>
      <c r="G159" s="15"/>
      <c r="H159" s="18"/>
      <c r="I159" s="53" t="s">
        <v>31</v>
      </c>
      <c r="J159" s="35"/>
      <c r="T159" s="107"/>
      <c r="U159" s="107"/>
      <c r="V159" s="107"/>
      <c r="W159" s="107"/>
      <c r="X159" s="107"/>
      <c r="AD159" s="107"/>
      <c r="AE159" s="107"/>
      <c r="AF159" s="107"/>
      <c r="AG159" s="107"/>
      <c r="AH159" s="107"/>
      <c r="AI159" s="107"/>
    </row>
    <row r="160" spans="3:35" ht="15" customHeight="1">
      <c r="C160" s="39"/>
      <c r="D160" s="15" t="s">
        <v>37</v>
      </c>
      <c r="E160" s="15"/>
      <c r="F160" s="15"/>
      <c r="G160" s="15"/>
      <c r="H160" s="18"/>
      <c r="I160" s="53" t="s">
        <v>31</v>
      </c>
      <c r="J160" s="35"/>
      <c r="T160" s="107"/>
      <c r="U160" s="107"/>
      <c r="V160" s="107"/>
      <c r="W160" s="107"/>
      <c r="X160" s="107"/>
      <c r="AD160" s="107"/>
      <c r="AE160" s="107"/>
      <c r="AF160" s="107"/>
      <c r="AG160" s="107"/>
      <c r="AH160" s="107"/>
      <c r="AI160" s="107"/>
    </row>
    <row r="161" spans="3:35" ht="15" customHeight="1">
      <c r="C161" s="39"/>
      <c r="D161" s="15" t="s">
        <v>40</v>
      </c>
      <c r="E161" s="15"/>
      <c r="F161" s="15"/>
      <c r="G161" s="15"/>
      <c r="H161" s="18"/>
      <c r="I161" s="53" t="s">
        <v>31</v>
      </c>
      <c r="J161" s="35"/>
      <c r="T161" s="107"/>
      <c r="U161" s="107"/>
      <c r="V161" s="107"/>
      <c r="W161" s="107"/>
      <c r="X161" s="107"/>
      <c r="AD161" s="107"/>
      <c r="AE161" s="107"/>
      <c r="AF161" s="107"/>
      <c r="AG161" s="107"/>
      <c r="AH161" s="107"/>
      <c r="AI161" s="107"/>
    </row>
    <row r="162" spans="3:35" ht="15" customHeight="1">
      <c r="C162" s="39"/>
      <c r="D162" s="99" t="s">
        <v>95</v>
      </c>
      <c r="E162" s="99"/>
      <c r="F162" s="99"/>
      <c r="G162" s="99"/>
      <c r="H162" s="99"/>
      <c r="I162" s="100" t="s">
        <v>31</v>
      </c>
      <c r="J162" s="35"/>
      <c r="T162" s="107"/>
      <c r="U162" s="107"/>
      <c r="V162" s="107"/>
      <c r="W162" s="107"/>
      <c r="X162" s="107"/>
      <c r="AD162" s="107"/>
      <c r="AE162" s="107"/>
      <c r="AF162" s="107"/>
      <c r="AG162" s="107"/>
      <c r="AH162" s="107"/>
      <c r="AI162" s="107"/>
    </row>
    <row r="163" spans="3:35" ht="15" customHeight="1" thickBot="1">
      <c r="C163" s="51"/>
      <c r="D163" s="93" t="s">
        <v>93</v>
      </c>
      <c r="E163" s="93"/>
      <c r="F163" s="102">
        <f>SUM(F132:F137)/5</f>
        <v>0</v>
      </c>
      <c r="G163" s="93" t="s">
        <v>94</v>
      </c>
      <c r="H163" s="58">
        <f>F163*30</f>
        <v>0</v>
      </c>
      <c r="I163" s="94" t="s">
        <v>31</v>
      </c>
      <c r="J163" s="35"/>
      <c r="T163" s="107"/>
      <c r="U163" s="107"/>
      <c r="V163" s="107"/>
      <c r="W163" s="107"/>
      <c r="X163" s="107"/>
      <c r="AD163" s="107"/>
      <c r="AE163" s="107"/>
      <c r="AF163" s="107"/>
      <c r="AG163" s="107"/>
      <c r="AH163" s="107"/>
      <c r="AI163" s="107"/>
    </row>
    <row r="164" spans="20:35" ht="15" customHeight="1">
      <c r="T164" s="107"/>
      <c r="U164" s="107"/>
      <c r="V164" s="107"/>
      <c r="W164" s="107"/>
      <c r="X164" s="107"/>
      <c r="AD164" s="107"/>
      <c r="AE164" s="107"/>
      <c r="AF164" s="107"/>
      <c r="AG164" s="107"/>
      <c r="AH164" s="107"/>
      <c r="AI164" s="107"/>
    </row>
    <row r="165" spans="20:35" ht="15" customHeight="1">
      <c r="T165" s="107"/>
      <c r="U165" s="107"/>
      <c r="V165" s="107"/>
      <c r="W165" s="107"/>
      <c r="X165" s="107"/>
      <c r="AD165" s="107"/>
      <c r="AE165" s="107"/>
      <c r="AF165" s="107"/>
      <c r="AG165" s="107"/>
      <c r="AH165" s="107"/>
      <c r="AI165" s="107"/>
    </row>
    <row r="166" spans="20:35" ht="15" customHeight="1">
      <c r="T166" s="107"/>
      <c r="U166" s="107"/>
      <c r="V166" s="107"/>
      <c r="W166" s="107"/>
      <c r="X166" s="107"/>
      <c r="AD166" s="107"/>
      <c r="AE166" s="107"/>
      <c r="AF166" s="107"/>
      <c r="AG166" s="107"/>
      <c r="AH166" s="107"/>
      <c r="AI166" s="107"/>
    </row>
    <row r="167" spans="3:35" ht="15" customHeight="1">
      <c r="C167" s="21"/>
      <c r="D167" s="69"/>
      <c r="E167" s="21"/>
      <c r="F167" s="21"/>
      <c r="G167" s="21"/>
      <c r="H167" s="21"/>
      <c r="I167" s="21"/>
      <c r="J167" s="21"/>
      <c r="K167" s="21"/>
      <c r="L167" s="21"/>
      <c r="M167" s="21"/>
      <c r="T167" s="107"/>
      <c r="U167" s="107"/>
      <c r="V167" s="107"/>
      <c r="W167" s="107"/>
      <c r="X167" s="107"/>
      <c r="AD167" s="107"/>
      <c r="AE167" s="107"/>
      <c r="AF167" s="107"/>
      <c r="AG167" s="107"/>
      <c r="AH167" s="107"/>
      <c r="AI167" s="107"/>
    </row>
    <row r="168" spans="3:35" ht="15" customHeight="1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T168" s="107"/>
      <c r="U168" s="107"/>
      <c r="V168" s="107"/>
      <c r="W168" s="107"/>
      <c r="X168" s="107"/>
      <c r="AD168" s="107"/>
      <c r="AE168" s="107"/>
      <c r="AF168" s="107"/>
      <c r="AG168" s="107"/>
      <c r="AH168" s="107"/>
      <c r="AI168" s="107"/>
    </row>
    <row r="169" spans="3:35" ht="15" customHeight="1">
      <c r="C169" s="21"/>
      <c r="D169" s="70"/>
      <c r="E169" s="70"/>
      <c r="F169" s="71"/>
      <c r="G169" s="71"/>
      <c r="H169" s="21"/>
      <c r="I169" s="21"/>
      <c r="J169" s="21"/>
      <c r="K169" s="21"/>
      <c r="L169" s="72"/>
      <c r="M169" s="72"/>
      <c r="T169" s="107"/>
      <c r="U169" s="107"/>
      <c r="V169" s="107"/>
      <c r="W169" s="107"/>
      <c r="X169" s="107"/>
      <c r="AD169" s="107"/>
      <c r="AE169" s="107"/>
      <c r="AF169" s="107"/>
      <c r="AG169" s="107"/>
      <c r="AH169" s="107"/>
      <c r="AI169" s="107"/>
    </row>
    <row r="170" spans="3:35" ht="15" customHeight="1">
      <c r="C170" s="21"/>
      <c r="D170" s="70"/>
      <c r="E170" s="70"/>
      <c r="F170" s="71"/>
      <c r="G170" s="71"/>
      <c r="H170" s="21"/>
      <c r="I170" s="21"/>
      <c r="J170" s="21"/>
      <c r="K170" s="21"/>
      <c r="L170" s="72"/>
      <c r="M170" s="72"/>
      <c r="T170" s="107"/>
      <c r="U170" s="107"/>
      <c r="V170" s="107"/>
      <c r="W170" s="107"/>
      <c r="X170" s="107"/>
      <c r="AD170" s="107"/>
      <c r="AE170" s="107"/>
      <c r="AF170" s="107"/>
      <c r="AG170" s="107"/>
      <c r="AH170" s="107"/>
      <c r="AI170" s="107"/>
    </row>
    <row r="171" spans="3:35" ht="15" customHeight="1">
      <c r="C171" s="21"/>
      <c r="D171" s="70"/>
      <c r="E171" s="70"/>
      <c r="F171" s="71"/>
      <c r="G171" s="71"/>
      <c r="H171" s="21"/>
      <c r="I171" s="21"/>
      <c r="J171" s="21"/>
      <c r="K171" s="21"/>
      <c r="L171" s="72"/>
      <c r="M171" s="72"/>
      <c r="T171" s="107"/>
      <c r="U171" s="107"/>
      <c r="V171" s="107"/>
      <c r="W171" s="107"/>
      <c r="X171" s="107"/>
      <c r="AD171" s="107"/>
      <c r="AE171" s="107"/>
      <c r="AF171" s="107"/>
      <c r="AG171" s="107"/>
      <c r="AH171" s="107"/>
      <c r="AI171" s="107"/>
    </row>
    <row r="172" spans="3:35" ht="15" customHeight="1">
      <c r="C172" s="21"/>
      <c r="D172" s="70"/>
      <c r="E172" s="70"/>
      <c r="F172" s="71"/>
      <c r="G172" s="71"/>
      <c r="H172" s="21"/>
      <c r="I172" s="21"/>
      <c r="J172" s="21"/>
      <c r="K172" s="21"/>
      <c r="L172" s="72"/>
      <c r="M172" s="72"/>
      <c r="T172" s="107"/>
      <c r="U172" s="107"/>
      <c r="V172" s="107"/>
      <c r="W172" s="107"/>
      <c r="X172" s="107"/>
      <c r="AD172" s="107"/>
      <c r="AE172" s="107"/>
      <c r="AF172" s="107"/>
      <c r="AG172" s="107"/>
      <c r="AH172" s="107"/>
      <c r="AI172" s="107"/>
    </row>
    <row r="173" spans="3:35" ht="15" customHeight="1">
      <c r="C173" s="21"/>
      <c r="D173" s="70"/>
      <c r="E173" s="70"/>
      <c r="F173" s="71"/>
      <c r="G173" s="71"/>
      <c r="H173" s="21"/>
      <c r="I173" s="21"/>
      <c r="J173" s="21"/>
      <c r="K173" s="21"/>
      <c r="L173" s="72"/>
      <c r="M173" s="72"/>
      <c r="T173" s="107"/>
      <c r="U173" s="107"/>
      <c r="V173" s="107"/>
      <c r="W173" s="107"/>
      <c r="X173" s="107"/>
      <c r="AD173" s="107"/>
      <c r="AE173" s="107"/>
      <c r="AF173" s="107"/>
      <c r="AG173" s="107"/>
      <c r="AH173" s="107"/>
      <c r="AI173" s="107"/>
    </row>
    <row r="174" spans="3:35" ht="15" customHeight="1">
      <c r="C174" s="21"/>
      <c r="D174" s="70"/>
      <c r="E174" s="70"/>
      <c r="F174" s="71"/>
      <c r="G174" s="71"/>
      <c r="H174" s="21"/>
      <c r="I174" s="21"/>
      <c r="J174" s="21"/>
      <c r="K174" s="21"/>
      <c r="L174" s="72"/>
      <c r="M174" s="72"/>
      <c r="T174" s="107"/>
      <c r="U174" s="107"/>
      <c r="V174" s="107"/>
      <c r="W174" s="107"/>
      <c r="X174" s="107"/>
      <c r="AD174" s="107"/>
      <c r="AE174" s="107"/>
      <c r="AF174" s="107"/>
      <c r="AG174" s="107"/>
      <c r="AH174" s="107"/>
      <c r="AI174" s="107"/>
    </row>
    <row r="175" spans="3:35" ht="15" customHeight="1">
      <c r="C175" s="21"/>
      <c r="D175" s="70"/>
      <c r="E175" s="70"/>
      <c r="F175" s="71"/>
      <c r="G175" s="71"/>
      <c r="H175" s="21"/>
      <c r="I175" s="21"/>
      <c r="J175" s="21"/>
      <c r="K175" s="21"/>
      <c r="L175" s="72"/>
      <c r="M175" s="72"/>
      <c r="T175" s="107"/>
      <c r="U175" s="107"/>
      <c r="V175" s="107"/>
      <c r="W175" s="107"/>
      <c r="X175" s="107"/>
      <c r="AD175" s="107"/>
      <c r="AE175" s="107"/>
      <c r="AF175" s="107"/>
      <c r="AG175" s="107"/>
      <c r="AH175" s="107"/>
      <c r="AI175" s="107"/>
    </row>
    <row r="176" spans="3:35" ht="15" customHeight="1">
      <c r="C176" s="21"/>
      <c r="D176" s="21"/>
      <c r="E176" s="21"/>
      <c r="F176" s="21"/>
      <c r="G176" s="21"/>
      <c r="H176" s="21"/>
      <c r="I176" s="65"/>
      <c r="J176" s="21"/>
      <c r="K176" s="21"/>
      <c r="L176" s="21"/>
      <c r="M176" s="21"/>
      <c r="T176" s="107"/>
      <c r="U176" s="107"/>
      <c r="V176" s="107"/>
      <c r="W176" s="107"/>
      <c r="X176" s="107"/>
      <c r="AD176" s="107"/>
      <c r="AE176" s="107"/>
      <c r="AF176" s="107"/>
      <c r="AG176" s="107"/>
      <c r="AH176" s="107"/>
      <c r="AI176" s="107"/>
    </row>
    <row r="177" spans="3:35" ht="15" customHeight="1">
      <c r="C177" s="21"/>
      <c r="D177" s="21"/>
      <c r="E177" s="21"/>
      <c r="F177" s="47"/>
      <c r="G177" s="21"/>
      <c r="H177" s="21"/>
      <c r="I177" s="21"/>
      <c r="J177" s="21"/>
      <c r="K177" s="21"/>
      <c r="L177" s="21"/>
      <c r="M177" s="21"/>
      <c r="T177" s="107"/>
      <c r="U177" s="107"/>
      <c r="V177" s="107"/>
      <c r="W177" s="107"/>
      <c r="X177" s="107"/>
      <c r="AD177" s="107"/>
      <c r="AE177" s="107"/>
      <c r="AF177" s="107"/>
      <c r="AG177" s="107"/>
      <c r="AH177" s="107"/>
      <c r="AI177" s="107"/>
    </row>
    <row r="178" spans="3:35" ht="15" customHeight="1"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T178" s="107"/>
      <c r="U178" s="107"/>
      <c r="V178" s="107"/>
      <c r="W178" s="107"/>
      <c r="X178" s="107"/>
      <c r="AD178" s="107"/>
      <c r="AE178" s="107"/>
      <c r="AF178" s="107"/>
      <c r="AG178" s="107"/>
      <c r="AH178" s="107"/>
      <c r="AI178" s="107"/>
    </row>
    <row r="179" spans="3:35" ht="15" customHeight="1"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T179" s="107"/>
      <c r="U179" s="107"/>
      <c r="V179" s="107"/>
      <c r="W179" s="107"/>
      <c r="X179" s="107"/>
      <c r="AD179" s="107"/>
      <c r="AE179" s="107"/>
      <c r="AF179" s="107"/>
      <c r="AG179" s="107"/>
      <c r="AH179" s="107"/>
      <c r="AI179" s="107"/>
    </row>
    <row r="180" spans="3:35" ht="15" customHeight="1"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T180" s="107"/>
      <c r="U180" s="107"/>
      <c r="V180" s="107"/>
      <c r="W180" s="107"/>
      <c r="X180" s="107"/>
      <c r="AD180" s="107"/>
      <c r="AE180" s="107"/>
      <c r="AF180" s="107"/>
      <c r="AG180" s="107"/>
      <c r="AH180" s="107"/>
      <c r="AI180" s="107"/>
    </row>
    <row r="181" spans="3:35" ht="15" customHeight="1"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T181" s="107"/>
      <c r="U181" s="107"/>
      <c r="V181" s="107"/>
      <c r="W181" s="107"/>
      <c r="X181" s="107"/>
      <c r="AD181" s="107"/>
      <c r="AE181" s="107"/>
      <c r="AF181" s="107"/>
      <c r="AG181" s="107"/>
      <c r="AH181" s="107"/>
      <c r="AI181" s="107"/>
    </row>
    <row r="182" spans="3:35" ht="15" customHeight="1"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T182" s="107"/>
      <c r="U182" s="107"/>
      <c r="V182" s="107"/>
      <c r="W182" s="107"/>
      <c r="X182" s="107"/>
      <c r="AD182" s="107"/>
      <c r="AE182" s="107"/>
      <c r="AF182" s="107"/>
      <c r="AG182" s="107"/>
      <c r="AH182" s="107"/>
      <c r="AI182" s="107"/>
    </row>
    <row r="183" spans="3:35" ht="15" customHeight="1"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T183" s="107"/>
      <c r="U183" s="107"/>
      <c r="V183" s="107"/>
      <c r="W183" s="107"/>
      <c r="X183" s="107"/>
      <c r="AD183" s="107"/>
      <c r="AE183" s="107"/>
      <c r="AF183" s="107"/>
      <c r="AG183" s="107"/>
      <c r="AH183" s="107"/>
      <c r="AI183" s="107"/>
    </row>
    <row r="184" spans="3:35" ht="15" customHeight="1">
      <c r="C184" s="21"/>
      <c r="D184" s="21"/>
      <c r="E184" s="21"/>
      <c r="F184" s="74"/>
      <c r="G184" s="74"/>
      <c r="H184" s="74"/>
      <c r="I184" s="21"/>
      <c r="J184" s="21"/>
      <c r="K184" s="21"/>
      <c r="L184" s="21"/>
      <c r="M184" s="21"/>
      <c r="T184" s="107"/>
      <c r="U184" s="107"/>
      <c r="V184" s="107"/>
      <c r="W184" s="107"/>
      <c r="X184" s="107"/>
      <c r="AD184" s="107"/>
      <c r="AE184" s="107"/>
      <c r="AF184" s="107"/>
      <c r="AG184" s="107"/>
      <c r="AH184" s="107"/>
      <c r="AI184" s="107"/>
    </row>
    <row r="185" spans="3:35" ht="15" customHeight="1">
      <c r="C185" s="21"/>
      <c r="D185" s="21"/>
      <c r="E185" s="21"/>
      <c r="F185" s="74"/>
      <c r="G185" s="74"/>
      <c r="H185" s="74"/>
      <c r="I185" s="21"/>
      <c r="J185" s="21"/>
      <c r="K185" s="21"/>
      <c r="L185" s="21"/>
      <c r="M185" s="21"/>
      <c r="T185" s="107"/>
      <c r="U185" s="107"/>
      <c r="V185" s="107"/>
      <c r="W185" s="107"/>
      <c r="X185" s="107"/>
      <c r="AD185" s="107"/>
      <c r="AE185" s="107"/>
      <c r="AF185" s="107"/>
      <c r="AG185" s="107"/>
      <c r="AH185" s="107"/>
      <c r="AI185" s="107"/>
    </row>
    <row r="186" spans="3:35" ht="15" customHeight="1"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T186" s="107"/>
      <c r="U186" s="107"/>
      <c r="V186" s="107"/>
      <c r="W186" s="107"/>
      <c r="X186" s="107"/>
      <c r="AD186" s="107"/>
      <c r="AE186" s="107"/>
      <c r="AF186" s="107"/>
      <c r="AG186" s="107"/>
      <c r="AH186" s="107"/>
      <c r="AI186" s="107"/>
    </row>
    <row r="187" spans="1:35" ht="15" customHeight="1">
      <c r="A187" s="68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T187" s="107"/>
      <c r="U187" s="107"/>
      <c r="V187" s="107"/>
      <c r="W187" s="107"/>
      <c r="X187" s="107"/>
      <c r="AD187" s="107"/>
      <c r="AE187" s="107"/>
      <c r="AF187" s="107"/>
      <c r="AG187" s="107"/>
      <c r="AH187" s="107"/>
      <c r="AI187" s="107"/>
    </row>
    <row r="188" spans="3:35" ht="15" customHeight="1"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T188" s="107"/>
      <c r="U188" s="107"/>
      <c r="V188" s="107"/>
      <c r="W188" s="107"/>
      <c r="X188" s="107"/>
      <c r="AD188" s="107"/>
      <c r="AE188" s="107"/>
      <c r="AF188" s="107"/>
      <c r="AG188" s="107"/>
      <c r="AH188" s="107"/>
      <c r="AI188" s="107"/>
    </row>
    <row r="189" spans="3:35" ht="15" customHeight="1"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T189" s="107"/>
      <c r="U189" s="107"/>
      <c r="V189" s="107"/>
      <c r="W189" s="107"/>
      <c r="X189" s="107"/>
      <c r="AD189" s="107"/>
      <c r="AE189" s="107"/>
      <c r="AF189" s="107"/>
      <c r="AG189" s="107"/>
      <c r="AH189" s="107"/>
      <c r="AI189" s="107"/>
    </row>
    <row r="190" spans="3:35" ht="15" customHeight="1"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T190" s="107"/>
      <c r="U190" s="107"/>
      <c r="V190" s="107"/>
      <c r="W190" s="107"/>
      <c r="X190" s="107"/>
      <c r="AD190" s="107"/>
      <c r="AE190" s="107"/>
      <c r="AF190" s="107"/>
      <c r="AG190" s="107"/>
      <c r="AH190" s="107"/>
      <c r="AI190" s="107"/>
    </row>
    <row r="191" spans="3:35" ht="15" customHeight="1"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T191" s="107"/>
      <c r="U191" s="107"/>
      <c r="V191" s="107"/>
      <c r="W191" s="107"/>
      <c r="X191" s="107"/>
      <c r="AD191" s="107"/>
      <c r="AE191" s="107"/>
      <c r="AF191" s="107"/>
      <c r="AG191" s="107"/>
      <c r="AH191" s="107"/>
      <c r="AI191" s="107"/>
    </row>
    <row r="192" spans="3:35" ht="15" customHeight="1"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T192" s="107"/>
      <c r="U192" s="107"/>
      <c r="V192" s="107"/>
      <c r="W192" s="107"/>
      <c r="X192" s="107"/>
      <c r="AD192" s="107"/>
      <c r="AE192" s="107"/>
      <c r="AF192" s="107"/>
      <c r="AG192" s="107"/>
      <c r="AH192" s="107"/>
      <c r="AI192" s="107"/>
    </row>
    <row r="193" spans="3:35" ht="15" customHeight="1"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T193" s="107"/>
      <c r="U193" s="107"/>
      <c r="V193" s="107"/>
      <c r="W193" s="107"/>
      <c r="X193" s="107"/>
      <c r="AD193" s="107"/>
      <c r="AE193" s="107"/>
      <c r="AF193" s="107"/>
      <c r="AG193" s="107"/>
      <c r="AH193" s="107"/>
      <c r="AI193" s="107"/>
    </row>
    <row r="194" spans="3:35" ht="15" customHeight="1"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T194" s="107"/>
      <c r="U194" s="107"/>
      <c r="V194" s="107"/>
      <c r="W194" s="107"/>
      <c r="X194" s="107"/>
      <c r="AD194" s="107"/>
      <c r="AE194" s="107"/>
      <c r="AF194" s="107"/>
      <c r="AG194" s="107"/>
      <c r="AH194" s="107"/>
      <c r="AI194" s="107"/>
    </row>
    <row r="195" spans="3:35" ht="15" customHeight="1"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T195" s="107"/>
      <c r="U195" s="107"/>
      <c r="V195" s="107"/>
      <c r="W195" s="107"/>
      <c r="X195" s="107"/>
      <c r="AD195" s="107"/>
      <c r="AE195" s="107"/>
      <c r="AF195" s="107"/>
      <c r="AG195" s="107"/>
      <c r="AH195" s="107"/>
      <c r="AI195" s="107"/>
    </row>
    <row r="196" spans="3:35" ht="15" customHeight="1"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T196" s="107"/>
      <c r="U196" s="107"/>
      <c r="V196" s="107"/>
      <c r="W196" s="107"/>
      <c r="X196" s="107"/>
      <c r="AD196" s="107"/>
      <c r="AE196" s="107"/>
      <c r="AF196" s="107"/>
      <c r="AG196" s="107"/>
      <c r="AH196" s="107"/>
      <c r="AI196" s="107"/>
    </row>
    <row r="197" spans="3:35" ht="15" customHeight="1"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T197" s="107"/>
      <c r="U197" s="107"/>
      <c r="V197" s="107"/>
      <c r="W197" s="107"/>
      <c r="X197" s="107"/>
      <c r="AD197" s="107"/>
      <c r="AE197" s="107"/>
      <c r="AF197" s="107"/>
      <c r="AG197" s="107"/>
      <c r="AH197" s="107"/>
      <c r="AI197" s="107"/>
    </row>
    <row r="198" spans="3:35" ht="15" customHeight="1"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T198" s="107"/>
      <c r="U198" s="107"/>
      <c r="V198" s="107"/>
      <c r="W198" s="107"/>
      <c r="X198" s="107"/>
      <c r="AD198" s="107"/>
      <c r="AE198" s="107"/>
      <c r="AF198" s="107"/>
      <c r="AG198" s="107"/>
      <c r="AH198" s="107"/>
      <c r="AI198" s="107"/>
    </row>
    <row r="199" spans="3:35" ht="15" customHeight="1"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T199" s="107"/>
      <c r="U199" s="107"/>
      <c r="V199" s="107"/>
      <c r="W199" s="107"/>
      <c r="X199" s="107"/>
      <c r="AD199" s="107"/>
      <c r="AE199" s="107"/>
      <c r="AF199" s="107"/>
      <c r="AG199" s="107"/>
      <c r="AH199" s="107"/>
      <c r="AI199" s="107"/>
    </row>
    <row r="200" spans="3:35" ht="15" customHeight="1"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T200" s="107"/>
      <c r="U200" s="107"/>
      <c r="V200" s="107"/>
      <c r="W200" s="107"/>
      <c r="X200" s="107"/>
      <c r="AD200" s="107"/>
      <c r="AE200" s="107"/>
      <c r="AF200" s="107"/>
      <c r="AG200" s="107"/>
      <c r="AH200" s="107"/>
      <c r="AI200" s="107"/>
    </row>
    <row r="201" spans="3:35" ht="15" customHeight="1"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T201" s="107"/>
      <c r="U201" s="107"/>
      <c r="V201" s="107"/>
      <c r="W201" s="107"/>
      <c r="X201" s="107"/>
      <c r="AD201" s="107"/>
      <c r="AE201" s="107"/>
      <c r="AF201" s="107"/>
      <c r="AG201" s="107"/>
      <c r="AH201" s="107"/>
      <c r="AI201" s="107"/>
    </row>
    <row r="202" spans="20:35" ht="15" customHeight="1">
      <c r="T202" s="107"/>
      <c r="U202" s="107"/>
      <c r="V202" s="107"/>
      <c r="W202" s="107"/>
      <c r="X202" s="107"/>
      <c r="AD202" s="107"/>
      <c r="AE202" s="107"/>
      <c r="AF202" s="107"/>
      <c r="AG202" s="107"/>
      <c r="AH202" s="107"/>
      <c r="AI202" s="107"/>
    </row>
    <row r="203" spans="20:35" ht="15" customHeight="1">
      <c r="T203" s="107"/>
      <c r="U203" s="107"/>
      <c r="V203" s="107"/>
      <c r="W203" s="107"/>
      <c r="X203" s="107"/>
      <c r="AD203" s="107"/>
      <c r="AE203" s="107"/>
      <c r="AF203" s="107"/>
      <c r="AG203" s="107"/>
      <c r="AH203" s="107"/>
      <c r="AI203" s="107"/>
    </row>
    <row r="204" spans="20:35" ht="15" customHeight="1">
      <c r="T204" s="107"/>
      <c r="U204" s="107"/>
      <c r="V204" s="107"/>
      <c r="W204" s="107"/>
      <c r="X204" s="107"/>
      <c r="AD204" s="107"/>
      <c r="AE204" s="107"/>
      <c r="AF204" s="107"/>
      <c r="AG204" s="107"/>
      <c r="AH204" s="107"/>
      <c r="AI204" s="107"/>
    </row>
    <row r="205" spans="20:35" ht="15" customHeight="1">
      <c r="T205" s="107"/>
      <c r="U205" s="107"/>
      <c r="V205" s="107"/>
      <c r="W205" s="107"/>
      <c r="X205" s="107"/>
      <c r="AD205" s="107"/>
      <c r="AE205" s="107"/>
      <c r="AF205" s="107"/>
      <c r="AG205" s="107"/>
      <c r="AH205" s="107"/>
      <c r="AI205" s="107"/>
    </row>
    <row r="206" spans="20:35" ht="15" customHeight="1">
      <c r="T206" s="107"/>
      <c r="U206" s="107"/>
      <c r="V206" s="107"/>
      <c r="W206" s="107"/>
      <c r="X206" s="107"/>
      <c r="AD206" s="107"/>
      <c r="AE206" s="107"/>
      <c r="AF206" s="107"/>
      <c r="AG206" s="107"/>
      <c r="AH206" s="107"/>
      <c r="AI206" s="107"/>
    </row>
    <row r="207" spans="20:35" ht="15" customHeight="1">
      <c r="T207" s="107"/>
      <c r="U207" s="107"/>
      <c r="V207" s="107"/>
      <c r="W207" s="107"/>
      <c r="X207" s="107"/>
      <c r="AD207" s="107"/>
      <c r="AE207" s="107"/>
      <c r="AF207" s="107"/>
      <c r="AG207" s="107"/>
      <c r="AH207" s="107"/>
      <c r="AI207" s="107"/>
    </row>
    <row r="208" spans="20:35" ht="15" customHeight="1">
      <c r="T208" s="107"/>
      <c r="U208" s="107"/>
      <c r="V208" s="107"/>
      <c r="W208" s="107"/>
      <c r="X208" s="107"/>
      <c r="AD208" s="107"/>
      <c r="AE208" s="107"/>
      <c r="AF208" s="107"/>
      <c r="AG208" s="107"/>
      <c r="AH208" s="107"/>
      <c r="AI208" s="107"/>
    </row>
    <row r="209" spans="20:35" ht="15" customHeight="1">
      <c r="T209" s="107"/>
      <c r="U209" s="107"/>
      <c r="V209" s="107"/>
      <c r="W209" s="107"/>
      <c r="X209" s="107"/>
      <c r="AD209" s="107"/>
      <c r="AE209" s="107"/>
      <c r="AF209" s="107"/>
      <c r="AG209" s="107"/>
      <c r="AH209" s="107"/>
      <c r="AI209" s="107"/>
    </row>
    <row r="210" spans="20:35" ht="15" customHeight="1">
      <c r="T210" s="107"/>
      <c r="U210" s="107"/>
      <c r="V210" s="107"/>
      <c r="W210" s="107"/>
      <c r="X210" s="107"/>
      <c r="AD210" s="107"/>
      <c r="AE210" s="107"/>
      <c r="AF210" s="107"/>
      <c r="AG210" s="107"/>
      <c r="AH210" s="107"/>
      <c r="AI210" s="107"/>
    </row>
    <row r="211" spans="20:35" ht="15" customHeight="1">
      <c r="T211" s="107"/>
      <c r="U211" s="107"/>
      <c r="V211" s="107"/>
      <c r="W211" s="107"/>
      <c r="X211" s="107"/>
      <c r="AD211" s="107"/>
      <c r="AE211" s="107"/>
      <c r="AF211" s="107"/>
      <c r="AG211" s="107"/>
      <c r="AH211" s="107"/>
      <c r="AI211" s="107"/>
    </row>
    <row r="212" spans="20:35" ht="15" customHeight="1">
      <c r="T212" s="107"/>
      <c r="U212" s="107"/>
      <c r="V212" s="107"/>
      <c r="W212" s="107"/>
      <c r="X212" s="107"/>
      <c r="AD212" s="107"/>
      <c r="AE212" s="107"/>
      <c r="AF212" s="107"/>
      <c r="AG212" s="107"/>
      <c r="AH212" s="107"/>
      <c r="AI212" s="107"/>
    </row>
    <row r="213" spans="20:35" ht="15" customHeight="1">
      <c r="T213" s="107"/>
      <c r="U213" s="107"/>
      <c r="V213" s="107"/>
      <c r="W213" s="107"/>
      <c r="X213" s="107"/>
      <c r="AD213" s="107"/>
      <c r="AE213" s="107"/>
      <c r="AF213" s="107"/>
      <c r="AG213" s="107"/>
      <c r="AH213" s="107"/>
      <c r="AI213" s="107"/>
    </row>
    <row r="214" spans="20:35" ht="15" customHeight="1">
      <c r="T214" s="107"/>
      <c r="U214" s="107"/>
      <c r="V214" s="107"/>
      <c r="W214" s="107"/>
      <c r="X214" s="107"/>
      <c r="AD214" s="107"/>
      <c r="AE214" s="107"/>
      <c r="AF214" s="107"/>
      <c r="AG214" s="107"/>
      <c r="AH214" s="107"/>
      <c r="AI214" s="107"/>
    </row>
    <row r="215" spans="20:35" ht="15" customHeight="1">
      <c r="T215" s="107"/>
      <c r="U215" s="107"/>
      <c r="V215" s="107"/>
      <c r="W215" s="107"/>
      <c r="X215" s="107"/>
      <c r="AD215" s="107"/>
      <c r="AE215" s="107"/>
      <c r="AF215" s="107"/>
      <c r="AG215" s="107"/>
      <c r="AH215" s="107"/>
      <c r="AI215" s="107"/>
    </row>
    <row r="216" spans="20:35" ht="15" customHeight="1">
      <c r="T216" s="107"/>
      <c r="U216" s="107"/>
      <c r="V216" s="107"/>
      <c r="W216" s="107"/>
      <c r="X216" s="107"/>
      <c r="AD216" s="107"/>
      <c r="AE216" s="107"/>
      <c r="AF216" s="107"/>
      <c r="AG216" s="107"/>
      <c r="AH216" s="107"/>
      <c r="AI216" s="107"/>
    </row>
    <row r="217" spans="20:35" ht="15" customHeight="1">
      <c r="T217" s="107"/>
      <c r="U217" s="107"/>
      <c r="V217" s="107"/>
      <c r="W217" s="107"/>
      <c r="X217" s="107"/>
      <c r="AD217" s="107"/>
      <c r="AE217" s="107"/>
      <c r="AF217" s="107"/>
      <c r="AG217" s="107"/>
      <c r="AH217" s="107"/>
      <c r="AI217" s="107"/>
    </row>
    <row r="218" spans="20:35" ht="15" customHeight="1">
      <c r="T218" s="107"/>
      <c r="U218" s="107"/>
      <c r="V218" s="107"/>
      <c r="W218" s="107"/>
      <c r="X218" s="107"/>
      <c r="AD218" s="107"/>
      <c r="AE218" s="107"/>
      <c r="AF218" s="107"/>
      <c r="AG218" s="107"/>
      <c r="AH218" s="107"/>
      <c r="AI218" s="107"/>
    </row>
    <row r="219" spans="20:35" ht="15" customHeight="1">
      <c r="T219" s="107"/>
      <c r="U219" s="107"/>
      <c r="V219" s="107"/>
      <c r="W219" s="107"/>
      <c r="X219" s="107"/>
      <c r="AD219" s="107"/>
      <c r="AE219" s="107"/>
      <c r="AF219" s="107"/>
      <c r="AG219" s="107"/>
      <c r="AH219" s="107"/>
      <c r="AI219" s="107"/>
    </row>
    <row r="220" spans="20:35" ht="15" customHeight="1">
      <c r="T220" s="107"/>
      <c r="U220" s="107"/>
      <c r="V220" s="107"/>
      <c r="W220" s="107"/>
      <c r="X220" s="107"/>
      <c r="AD220" s="107"/>
      <c r="AE220" s="107"/>
      <c r="AF220" s="107"/>
      <c r="AG220" s="107"/>
      <c r="AH220" s="107"/>
      <c r="AI220" s="107"/>
    </row>
    <row r="221" spans="20:35" ht="15" customHeight="1">
      <c r="T221" s="107"/>
      <c r="U221" s="107"/>
      <c r="V221" s="107"/>
      <c r="W221" s="107"/>
      <c r="X221" s="107"/>
      <c r="AD221" s="107"/>
      <c r="AE221" s="107"/>
      <c r="AF221" s="107"/>
      <c r="AG221" s="107"/>
      <c r="AH221" s="107"/>
      <c r="AI221" s="107"/>
    </row>
    <row r="222" spans="20:35" ht="15" customHeight="1">
      <c r="T222" s="107"/>
      <c r="U222" s="107"/>
      <c r="V222" s="107"/>
      <c r="W222" s="107"/>
      <c r="X222" s="107"/>
      <c r="AD222" s="107"/>
      <c r="AE222" s="107"/>
      <c r="AF222" s="107"/>
      <c r="AG222" s="107"/>
      <c r="AH222" s="107"/>
      <c r="AI222" s="107"/>
    </row>
    <row r="223" spans="20:35" ht="15" customHeight="1">
      <c r="T223" s="107"/>
      <c r="U223" s="107"/>
      <c r="V223" s="107"/>
      <c r="W223" s="107"/>
      <c r="X223" s="107"/>
      <c r="AD223" s="107"/>
      <c r="AE223" s="107"/>
      <c r="AF223" s="107"/>
      <c r="AG223" s="107"/>
      <c r="AH223" s="107"/>
      <c r="AI223" s="107"/>
    </row>
    <row r="224" spans="20:35" ht="15" customHeight="1">
      <c r="T224" s="107"/>
      <c r="U224" s="107"/>
      <c r="V224" s="107"/>
      <c r="W224" s="107"/>
      <c r="X224" s="107"/>
      <c r="AD224" s="107"/>
      <c r="AE224" s="107"/>
      <c r="AF224" s="107"/>
      <c r="AG224" s="107"/>
      <c r="AH224" s="107"/>
      <c r="AI224" s="107"/>
    </row>
    <row r="225" spans="20:35" ht="15" customHeight="1">
      <c r="T225" s="107"/>
      <c r="U225" s="107"/>
      <c r="V225" s="107"/>
      <c r="W225" s="107"/>
      <c r="X225" s="107"/>
      <c r="AD225" s="107"/>
      <c r="AE225" s="107"/>
      <c r="AF225" s="107"/>
      <c r="AG225" s="107"/>
      <c r="AH225" s="107"/>
      <c r="AI225" s="107"/>
    </row>
    <row r="226" spans="20:35" ht="15" customHeight="1">
      <c r="T226" s="107"/>
      <c r="U226" s="107"/>
      <c r="V226" s="107"/>
      <c r="W226" s="107"/>
      <c r="X226" s="107"/>
      <c r="AD226" s="107"/>
      <c r="AE226" s="107"/>
      <c r="AF226" s="107"/>
      <c r="AG226" s="107"/>
      <c r="AH226" s="107"/>
      <c r="AI226" s="107"/>
    </row>
    <row r="227" spans="20:35" ht="15" customHeight="1">
      <c r="T227" s="107"/>
      <c r="U227" s="107"/>
      <c r="V227" s="107"/>
      <c r="W227" s="107"/>
      <c r="X227" s="107"/>
      <c r="AD227" s="107"/>
      <c r="AE227" s="107"/>
      <c r="AF227" s="107"/>
      <c r="AG227" s="107"/>
      <c r="AH227" s="107"/>
      <c r="AI227" s="107"/>
    </row>
    <row r="228" spans="20:35" ht="15" customHeight="1">
      <c r="T228" s="107"/>
      <c r="U228" s="107"/>
      <c r="V228" s="107"/>
      <c r="W228" s="107"/>
      <c r="X228" s="107"/>
      <c r="AD228" s="107"/>
      <c r="AE228" s="107"/>
      <c r="AF228" s="107"/>
      <c r="AG228" s="107"/>
      <c r="AH228" s="107"/>
      <c r="AI228" s="107"/>
    </row>
    <row r="229" spans="20:35" ht="15" customHeight="1">
      <c r="T229" s="107"/>
      <c r="U229" s="107"/>
      <c r="V229" s="107"/>
      <c r="W229" s="107"/>
      <c r="X229" s="107"/>
      <c r="AD229" s="107"/>
      <c r="AE229" s="107"/>
      <c r="AF229" s="107"/>
      <c r="AG229" s="107"/>
      <c r="AH229" s="107"/>
      <c r="AI229" s="107"/>
    </row>
    <row r="230" spans="20:35" ht="15" customHeight="1">
      <c r="T230" s="107"/>
      <c r="U230" s="107"/>
      <c r="V230" s="107"/>
      <c r="W230" s="107"/>
      <c r="X230" s="107"/>
      <c r="AD230" s="107"/>
      <c r="AE230" s="107"/>
      <c r="AF230" s="107"/>
      <c r="AG230" s="107"/>
      <c r="AH230" s="107"/>
      <c r="AI230" s="107"/>
    </row>
    <row r="231" spans="20:35" ht="15" customHeight="1">
      <c r="T231" s="107"/>
      <c r="U231" s="107"/>
      <c r="V231" s="107"/>
      <c r="W231" s="107"/>
      <c r="X231" s="107"/>
      <c r="AD231" s="107"/>
      <c r="AE231" s="107"/>
      <c r="AF231" s="107"/>
      <c r="AG231" s="107"/>
      <c r="AH231" s="107"/>
      <c r="AI231" s="107"/>
    </row>
    <row r="232" spans="20:35" ht="15" customHeight="1">
      <c r="T232" s="107"/>
      <c r="U232" s="107"/>
      <c r="V232" s="107"/>
      <c r="W232" s="107"/>
      <c r="X232" s="107"/>
      <c r="AD232" s="107"/>
      <c r="AE232" s="107"/>
      <c r="AF232" s="107"/>
      <c r="AG232" s="107"/>
      <c r="AH232" s="107"/>
      <c r="AI232" s="107"/>
    </row>
    <row r="233" spans="20:35" ht="15" customHeight="1">
      <c r="T233" s="107"/>
      <c r="U233" s="107"/>
      <c r="V233" s="107"/>
      <c r="W233" s="107"/>
      <c r="X233" s="107"/>
      <c r="AD233" s="107"/>
      <c r="AE233" s="107"/>
      <c r="AF233" s="107"/>
      <c r="AG233" s="107"/>
      <c r="AH233" s="107"/>
      <c r="AI233" s="107"/>
    </row>
    <row r="234" spans="20:35" ht="15" customHeight="1">
      <c r="T234" s="107"/>
      <c r="U234" s="107"/>
      <c r="V234" s="107"/>
      <c r="W234" s="107"/>
      <c r="X234" s="107"/>
      <c r="AD234" s="107"/>
      <c r="AE234" s="107"/>
      <c r="AF234" s="107"/>
      <c r="AG234" s="107"/>
      <c r="AH234" s="107"/>
      <c r="AI234" s="107"/>
    </row>
    <row r="235" spans="20:35" ht="15" customHeight="1">
      <c r="T235" s="107"/>
      <c r="U235" s="107"/>
      <c r="V235" s="107"/>
      <c r="W235" s="107"/>
      <c r="X235" s="107"/>
      <c r="AD235" s="107"/>
      <c r="AE235" s="107"/>
      <c r="AF235" s="107"/>
      <c r="AG235" s="107"/>
      <c r="AH235" s="107"/>
      <c r="AI235" s="107"/>
    </row>
    <row r="236" spans="20:35" ht="15" customHeight="1">
      <c r="T236" s="107"/>
      <c r="U236" s="107"/>
      <c r="V236" s="107"/>
      <c r="W236" s="107"/>
      <c r="X236" s="107"/>
      <c r="AD236" s="107"/>
      <c r="AE236" s="107"/>
      <c r="AF236" s="107"/>
      <c r="AG236" s="107"/>
      <c r="AH236" s="107"/>
      <c r="AI236" s="107"/>
    </row>
    <row r="237" spans="20:35" ht="15" customHeight="1">
      <c r="T237" s="107"/>
      <c r="U237" s="107"/>
      <c r="V237" s="107"/>
      <c r="W237" s="107"/>
      <c r="X237" s="107"/>
      <c r="AD237" s="107"/>
      <c r="AE237" s="107"/>
      <c r="AF237" s="107"/>
      <c r="AG237" s="107"/>
      <c r="AH237" s="107"/>
      <c r="AI237" s="107"/>
    </row>
    <row r="238" spans="20:35" ht="15" customHeight="1">
      <c r="T238" s="107"/>
      <c r="U238" s="107"/>
      <c r="V238" s="107"/>
      <c r="W238" s="107"/>
      <c r="X238" s="107"/>
      <c r="AD238" s="107"/>
      <c r="AE238" s="107"/>
      <c r="AF238" s="107"/>
      <c r="AG238" s="107"/>
      <c r="AH238" s="107"/>
      <c r="AI238" s="107"/>
    </row>
    <row r="239" spans="20:35" ht="15" customHeight="1">
      <c r="T239" s="107"/>
      <c r="U239" s="107"/>
      <c r="V239" s="107"/>
      <c r="W239" s="107"/>
      <c r="X239" s="107"/>
      <c r="AD239" s="107"/>
      <c r="AE239" s="107"/>
      <c r="AF239" s="107"/>
      <c r="AG239" s="107"/>
      <c r="AH239" s="107"/>
      <c r="AI239" s="107"/>
    </row>
    <row r="240" spans="20:35" ht="15" customHeight="1">
      <c r="T240" s="107"/>
      <c r="U240" s="107"/>
      <c r="V240" s="107"/>
      <c r="W240" s="107"/>
      <c r="X240" s="107"/>
      <c r="AD240" s="107"/>
      <c r="AE240" s="107"/>
      <c r="AF240" s="107"/>
      <c r="AG240" s="107"/>
      <c r="AH240" s="107"/>
      <c r="AI240" s="107"/>
    </row>
    <row r="241" spans="20:35" ht="15" customHeight="1">
      <c r="T241" s="107"/>
      <c r="U241" s="107"/>
      <c r="V241" s="107"/>
      <c r="W241" s="107"/>
      <c r="X241" s="107"/>
      <c r="AD241" s="107"/>
      <c r="AE241" s="107"/>
      <c r="AF241" s="107"/>
      <c r="AG241" s="107"/>
      <c r="AH241" s="107"/>
      <c r="AI241" s="107"/>
    </row>
    <row r="242" spans="20:35" ht="15" customHeight="1">
      <c r="T242" s="107"/>
      <c r="U242" s="107"/>
      <c r="V242" s="107"/>
      <c r="W242" s="107"/>
      <c r="X242" s="107"/>
      <c r="AD242" s="107"/>
      <c r="AE242" s="107"/>
      <c r="AF242" s="107"/>
      <c r="AG242" s="107"/>
      <c r="AH242" s="107"/>
      <c r="AI242" s="107"/>
    </row>
    <row r="243" spans="20:35" ht="15" customHeight="1">
      <c r="T243" s="107"/>
      <c r="U243" s="107"/>
      <c r="V243" s="107"/>
      <c r="W243" s="107"/>
      <c r="X243" s="107"/>
      <c r="AD243" s="107"/>
      <c r="AE243" s="107"/>
      <c r="AF243" s="107"/>
      <c r="AG243" s="107"/>
      <c r="AH243" s="107"/>
      <c r="AI243" s="107"/>
    </row>
    <row r="244" spans="20:35" ht="15" customHeight="1">
      <c r="T244" s="107"/>
      <c r="U244" s="107"/>
      <c r="V244" s="107"/>
      <c r="W244" s="107"/>
      <c r="X244" s="107"/>
      <c r="AD244" s="107"/>
      <c r="AE244" s="107"/>
      <c r="AF244" s="107"/>
      <c r="AG244" s="107"/>
      <c r="AH244" s="107"/>
      <c r="AI244" s="107"/>
    </row>
    <row r="245" spans="20:35" ht="15" customHeight="1">
      <c r="T245" s="107"/>
      <c r="U245" s="107"/>
      <c r="V245" s="107"/>
      <c r="W245" s="107"/>
      <c r="X245" s="107"/>
      <c r="AD245" s="107"/>
      <c r="AE245" s="107"/>
      <c r="AF245" s="107"/>
      <c r="AG245" s="107"/>
      <c r="AH245" s="107"/>
      <c r="AI245" s="107"/>
    </row>
    <row r="246" spans="20:35" ht="15" customHeight="1">
      <c r="T246" s="107"/>
      <c r="U246" s="107"/>
      <c r="V246" s="107"/>
      <c r="W246" s="107"/>
      <c r="X246" s="107"/>
      <c r="AD246" s="107"/>
      <c r="AE246" s="107"/>
      <c r="AF246" s="107"/>
      <c r="AG246" s="107"/>
      <c r="AH246" s="107"/>
      <c r="AI246" s="107"/>
    </row>
    <row r="247" spans="20:35" ht="15" customHeight="1">
      <c r="T247" s="107"/>
      <c r="U247" s="107"/>
      <c r="V247" s="107"/>
      <c r="W247" s="107"/>
      <c r="X247" s="107"/>
      <c r="AD247" s="107"/>
      <c r="AE247" s="107"/>
      <c r="AF247" s="107"/>
      <c r="AG247" s="107"/>
      <c r="AH247" s="107"/>
      <c r="AI247" s="107"/>
    </row>
    <row r="248" spans="20:35" ht="15" customHeight="1">
      <c r="T248" s="107"/>
      <c r="U248" s="107"/>
      <c r="V248" s="107"/>
      <c r="W248" s="107"/>
      <c r="X248" s="107"/>
      <c r="AD248" s="107"/>
      <c r="AE248" s="107"/>
      <c r="AF248" s="107"/>
      <c r="AG248" s="107"/>
      <c r="AH248" s="107"/>
      <c r="AI248" s="107"/>
    </row>
    <row r="249" spans="20:35" ht="15" customHeight="1">
      <c r="T249" s="107"/>
      <c r="U249" s="107"/>
      <c r="V249" s="107"/>
      <c r="W249" s="107"/>
      <c r="X249" s="107"/>
      <c r="AD249" s="107"/>
      <c r="AE249" s="107"/>
      <c r="AF249" s="107"/>
      <c r="AG249" s="107"/>
      <c r="AH249" s="107"/>
      <c r="AI249" s="107"/>
    </row>
    <row r="250" spans="20:35" ht="15" customHeight="1">
      <c r="T250" s="107"/>
      <c r="U250" s="107"/>
      <c r="V250" s="107"/>
      <c r="W250" s="107"/>
      <c r="X250" s="107"/>
      <c r="AD250" s="107"/>
      <c r="AE250" s="107"/>
      <c r="AF250" s="107"/>
      <c r="AG250" s="107"/>
      <c r="AH250" s="107"/>
      <c r="AI250" s="107"/>
    </row>
    <row r="251" spans="20:35" ht="15" customHeight="1">
      <c r="T251" s="107"/>
      <c r="U251" s="107"/>
      <c r="V251" s="107"/>
      <c r="W251" s="107"/>
      <c r="X251" s="107"/>
      <c r="AD251" s="107"/>
      <c r="AE251" s="107"/>
      <c r="AF251" s="107"/>
      <c r="AG251" s="107"/>
      <c r="AH251" s="107"/>
      <c r="AI251" s="107"/>
    </row>
    <row r="252" spans="20:35" ht="15" customHeight="1">
      <c r="T252" s="107"/>
      <c r="U252" s="107"/>
      <c r="V252" s="107"/>
      <c r="W252" s="107"/>
      <c r="X252" s="107"/>
      <c r="AD252" s="107"/>
      <c r="AE252" s="107"/>
      <c r="AF252" s="107"/>
      <c r="AG252" s="107"/>
      <c r="AH252" s="107"/>
      <c r="AI252" s="107"/>
    </row>
    <row r="253" spans="20:35" ht="15" customHeight="1">
      <c r="T253" s="107"/>
      <c r="U253" s="107"/>
      <c r="V253" s="107"/>
      <c r="W253" s="107"/>
      <c r="X253" s="107"/>
      <c r="AD253" s="107"/>
      <c r="AE253" s="107"/>
      <c r="AF253" s="107"/>
      <c r="AG253" s="107"/>
      <c r="AH253" s="107"/>
      <c r="AI253" s="107"/>
    </row>
    <row r="254" spans="20:35" ht="15" customHeight="1">
      <c r="T254" s="107"/>
      <c r="U254" s="107"/>
      <c r="V254" s="107"/>
      <c r="W254" s="107"/>
      <c r="X254" s="107"/>
      <c r="AD254" s="107"/>
      <c r="AE254" s="107"/>
      <c r="AF254" s="107"/>
      <c r="AG254" s="107"/>
      <c r="AH254" s="107"/>
      <c r="AI254" s="107"/>
    </row>
    <row r="255" spans="20:35" ht="15" customHeight="1">
      <c r="T255" s="107"/>
      <c r="U255" s="107"/>
      <c r="V255" s="107"/>
      <c r="W255" s="107"/>
      <c r="X255" s="107"/>
      <c r="AD255" s="107"/>
      <c r="AE255" s="107"/>
      <c r="AF255" s="107"/>
      <c r="AG255" s="107"/>
      <c r="AH255" s="107"/>
      <c r="AI255" s="107"/>
    </row>
    <row r="256" spans="20:35" ht="15" customHeight="1">
      <c r="T256" s="107"/>
      <c r="U256" s="107"/>
      <c r="V256" s="107"/>
      <c r="W256" s="107"/>
      <c r="X256" s="107"/>
      <c r="AD256" s="107"/>
      <c r="AE256" s="107"/>
      <c r="AF256" s="107"/>
      <c r="AG256" s="107"/>
      <c r="AH256" s="107"/>
      <c r="AI256" s="107"/>
    </row>
    <row r="257" spans="20:35" ht="15" customHeight="1">
      <c r="T257" s="107"/>
      <c r="U257" s="107"/>
      <c r="V257" s="107"/>
      <c r="W257" s="107"/>
      <c r="X257" s="107"/>
      <c r="AD257" s="107"/>
      <c r="AE257" s="107"/>
      <c r="AF257" s="107"/>
      <c r="AG257" s="107"/>
      <c r="AH257" s="107"/>
      <c r="AI257" s="107"/>
    </row>
    <row r="258" spans="20:35" ht="15" customHeight="1">
      <c r="T258" s="107"/>
      <c r="U258" s="107"/>
      <c r="V258" s="107"/>
      <c r="W258" s="107"/>
      <c r="X258" s="107"/>
      <c r="AD258" s="107"/>
      <c r="AE258" s="107"/>
      <c r="AF258" s="107"/>
      <c r="AG258" s="107"/>
      <c r="AH258" s="107"/>
      <c r="AI258" s="107"/>
    </row>
    <row r="259" spans="20:35" ht="15" customHeight="1">
      <c r="T259" s="107"/>
      <c r="U259" s="107"/>
      <c r="V259" s="107"/>
      <c r="W259" s="107"/>
      <c r="X259" s="107"/>
      <c r="AD259" s="107"/>
      <c r="AE259" s="107"/>
      <c r="AF259" s="107"/>
      <c r="AG259" s="107"/>
      <c r="AH259" s="107"/>
      <c r="AI259" s="107"/>
    </row>
    <row r="260" spans="20:35" ht="15" customHeight="1">
      <c r="T260" s="107"/>
      <c r="U260" s="107"/>
      <c r="V260" s="107"/>
      <c r="W260" s="107"/>
      <c r="X260" s="107"/>
      <c r="AD260" s="107"/>
      <c r="AE260" s="107"/>
      <c r="AF260" s="107"/>
      <c r="AG260" s="107"/>
      <c r="AH260" s="107"/>
      <c r="AI260" s="107"/>
    </row>
    <row r="261" spans="20:35" ht="15" customHeight="1">
      <c r="T261" s="107"/>
      <c r="U261" s="107"/>
      <c r="V261" s="107"/>
      <c r="W261" s="107"/>
      <c r="X261" s="107"/>
      <c r="AD261" s="107"/>
      <c r="AE261" s="107"/>
      <c r="AF261" s="107"/>
      <c r="AG261" s="107"/>
      <c r="AH261" s="107"/>
      <c r="AI261" s="107"/>
    </row>
    <row r="262" spans="20:35" ht="15" customHeight="1">
      <c r="T262" s="107"/>
      <c r="U262" s="107"/>
      <c r="V262" s="107"/>
      <c r="W262" s="107"/>
      <c r="X262" s="107"/>
      <c r="AD262" s="107"/>
      <c r="AE262" s="107"/>
      <c r="AF262" s="107"/>
      <c r="AG262" s="107"/>
      <c r="AH262" s="107"/>
      <c r="AI262" s="107"/>
    </row>
    <row r="263" spans="20:35" ht="15" customHeight="1">
      <c r="T263" s="107"/>
      <c r="U263" s="107"/>
      <c r="V263" s="107"/>
      <c r="W263" s="107"/>
      <c r="X263" s="107"/>
      <c r="AD263" s="107"/>
      <c r="AE263" s="107"/>
      <c r="AF263" s="107"/>
      <c r="AG263" s="107"/>
      <c r="AH263" s="107"/>
      <c r="AI263" s="107"/>
    </row>
    <row r="264" spans="20:35" ht="15" customHeight="1">
      <c r="T264" s="107"/>
      <c r="U264" s="107"/>
      <c r="V264" s="107"/>
      <c r="W264" s="107"/>
      <c r="X264" s="107"/>
      <c r="AD264" s="107"/>
      <c r="AE264" s="107"/>
      <c r="AF264" s="107"/>
      <c r="AG264" s="107"/>
      <c r="AH264" s="107"/>
      <c r="AI264" s="107"/>
    </row>
    <row r="265" spans="20:35" ht="15" customHeight="1">
      <c r="T265" s="107"/>
      <c r="U265" s="107"/>
      <c r="V265" s="107"/>
      <c r="W265" s="107"/>
      <c r="X265" s="107"/>
      <c r="AD265" s="107"/>
      <c r="AE265" s="107"/>
      <c r="AF265" s="107"/>
      <c r="AG265" s="107"/>
      <c r="AH265" s="107"/>
      <c r="AI265" s="107"/>
    </row>
    <row r="266" spans="20:35" ht="15" customHeight="1">
      <c r="T266" s="107"/>
      <c r="U266" s="107"/>
      <c r="V266" s="107"/>
      <c r="W266" s="107"/>
      <c r="X266" s="107"/>
      <c r="AD266" s="107"/>
      <c r="AE266" s="107"/>
      <c r="AF266" s="107"/>
      <c r="AG266" s="107"/>
      <c r="AH266" s="107"/>
      <c r="AI266" s="107"/>
    </row>
    <row r="267" spans="20:35" ht="15" customHeight="1">
      <c r="T267" s="107"/>
      <c r="U267" s="107"/>
      <c r="V267" s="107"/>
      <c r="W267" s="107"/>
      <c r="X267" s="107"/>
      <c r="AD267" s="107"/>
      <c r="AE267" s="107"/>
      <c r="AF267" s="107"/>
      <c r="AG267" s="107"/>
      <c r="AH267" s="107"/>
      <c r="AI267" s="107"/>
    </row>
    <row r="268" spans="20:35" ht="15" customHeight="1">
      <c r="T268" s="107"/>
      <c r="U268" s="107"/>
      <c r="V268" s="107"/>
      <c r="W268" s="107"/>
      <c r="X268" s="107"/>
      <c r="AD268" s="107"/>
      <c r="AE268" s="107"/>
      <c r="AF268" s="107"/>
      <c r="AG268" s="107"/>
      <c r="AH268" s="107"/>
      <c r="AI268" s="107"/>
    </row>
    <row r="269" spans="20:35" ht="15" customHeight="1">
      <c r="T269" s="107"/>
      <c r="U269" s="107"/>
      <c r="V269" s="107"/>
      <c r="W269" s="107"/>
      <c r="X269" s="107"/>
      <c r="AD269" s="107"/>
      <c r="AE269" s="107"/>
      <c r="AF269" s="107"/>
      <c r="AG269" s="107"/>
      <c r="AH269" s="107"/>
      <c r="AI269" s="107"/>
    </row>
    <row r="270" spans="20:35" ht="15" customHeight="1">
      <c r="T270" s="107"/>
      <c r="U270" s="107"/>
      <c r="V270" s="107"/>
      <c r="W270" s="107"/>
      <c r="X270" s="107"/>
      <c r="AD270" s="107"/>
      <c r="AE270" s="107"/>
      <c r="AF270" s="107"/>
      <c r="AG270" s="107"/>
      <c r="AH270" s="107"/>
      <c r="AI270" s="107"/>
    </row>
    <row r="271" spans="20:35" ht="15" customHeight="1">
      <c r="T271" s="107"/>
      <c r="U271" s="107"/>
      <c r="V271" s="107"/>
      <c r="W271" s="107"/>
      <c r="X271" s="107"/>
      <c r="AD271" s="107"/>
      <c r="AE271" s="107"/>
      <c r="AF271" s="107"/>
      <c r="AG271" s="107"/>
      <c r="AH271" s="107"/>
      <c r="AI271" s="107"/>
    </row>
    <row r="272" spans="20:35" ht="15" customHeight="1">
      <c r="T272" s="107"/>
      <c r="U272" s="107"/>
      <c r="V272" s="107"/>
      <c r="W272" s="107"/>
      <c r="X272" s="107"/>
      <c r="AD272" s="107"/>
      <c r="AE272" s="107"/>
      <c r="AF272" s="107"/>
      <c r="AG272" s="107"/>
      <c r="AH272" s="107"/>
      <c r="AI272" s="107"/>
    </row>
    <row r="273" spans="20:35" ht="15" customHeight="1">
      <c r="T273" s="107"/>
      <c r="U273" s="107"/>
      <c r="V273" s="107"/>
      <c r="W273" s="107"/>
      <c r="X273" s="107"/>
      <c r="AD273" s="107"/>
      <c r="AE273" s="107"/>
      <c r="AF273" s="107"/>
      <c r="AG273" s="107"/>
      <c r="AH273" s="107"/>
      <c r="AI273" s="107"/>
    </row>
    <row r="274" spans="20:35" ht="15" customHeight="1">
      <c r="T274" s="107"/>
      <c r="U274" s="107"/>
      <c r="V274" s="107"/>
      <c r="W274" s="107"/>
      <c r="X274" s="107"/>
      <c r="AD274" s="107"/>
      <c r="AE274" s="107"/>
      <c r="AF274" s="107"/>
      <c r="AG274" s="107"/>
      <c r="AH274" s="107"/>
      <c r="AI274" s="107"/>
    </row>
    <row r="275" spans="20:35" ht="15" customHeight="1">
      <c r="T275" s="107"/>
      <c r="U275" s="107"/>
      <c r="V275" s="107"/>
      <c r="W275" s="107"/>
      <c r="X275" s="107"/>
      <c r="AD275" s="107"/>
      <c r="AE275" s="107"/>
      <c r="AF275" s="107"/>
      <c r="AG275" s="107"/>
      <c r="AH275" s="107"/>
      <c r="AI275" s="107"/>
    </row>
    <row r="276" spans="20:35" ht="15" customHeight="1">
      <c r="T276" s="107"/>
      <c r="U276" s="107"/>
      <c r="V276" s="107"/>
      <c r="W276" s="107"/>
      <c r="X276" s="107"/>
      <c r="AD276" s="107"/>
      <c r="AE276" s="107"/>
      <c r="AF276" s="107"/>
      <c r="AG276" s="107"/>
      <c r="AH276" s="107"/>
      <c r="AI276" s="107"/>
    </row>
    <row r="277" spans="20:35" ht="15" customHeight="1">
      <c r="T277" s="107"/>
      <c r="U277" s="107"/>
      <c r="V277" s="107"/>
      <c r="W277" s="107"/>
      <c r="X277" s="107"/>
      <c r="AD277" s="107"/>
      <c r="AE277" s="107"/>
      <c r="AF277" s="107"/>
      <c r="AG277" s="107"/>
      <c r="AH277" s="107"/>
      <c r="AI277" s="107"/>
    </row>
    <row r="278" spans="20:35" ht="15" customHeight="1">
      <c r="T278" s="107"/>
      <c r="U278" s="107"/>
      <c r="V278" s="107"/>
      <c r="W278" s="107"/>
      <c r="X278" s="107"/>
      <c r="AD278" s="107"/>
      <c r="AE278" s="107"/>
      <c r="AF278" s="107"/>
      <c r="AG278" s="107"/>
      <c r="AH278" s="107"/>
      <c r="AI278" s="107"/>
    </row>
    <row r="279" spans="20:35" ht="15" customHeight="1">
      <c r="T279" s="107"/>
      <c r="U279" s="107"/>
      <c r="V279" s="107"/>
      <c r="W279" s="107"/>
      <c r="X279" s="107"/>
      <c r="AD279" s="107"/>
      <c r="AE279" s="107"/>
      <c r="AF279" s="107"/>
      <c r="AG279" s="107"/>
      <c r="AH279" s="107"/>
      <c r="AI279" s="107"/>
    </row>
    <row r="280" spans="20:35" ht="15" customHeight="1">
      <c r="T280" s="107"/>
      <c r="U280" s="107"/>
      <c r="V280" s="107"/>
      <c r="W280" s="107"/>
      <c r="X280" s="107"/>
      <c r="AD280" s="107"/>
      <c r="AE280" s="107"/>
      <c r="AF280" s="107"/>
      <c r="AG280" s="107"/>
      <c r="AH280" s="107"/>
      <c r="AI280" s="107"/>
    </row>
    <row r="281" spans="20:35" ht="15" customHeight="1">
      <c r="T281" s="107"/>
      <c r="U281" s="107"/>
      <c r="V281" s="107"/>
      <c r="W281" s="107"/>
      <c r="X281" s="107"/>
      <c r="AD281" s="107"/>
      <c r="AE281" s="107"/>
      <c r="AF281" s="107"/>
      <c r="AG281" s="107"/>
      <c r="AH281" s="107"/>
      <c r="AI281" s="107"/>
    </row>
    <row r="282" spans="20:35" ht="15" customHeight="1">
      <c r="T282" s="107"/>
      <c r="U282" s="107"/>
      <c r="V282" s="107"/>
      <c r="W282" s="107"/>
      <c r="X282" s="107"/>
      <c r="AD282" s="107"/>
      <c r="AE282" s="107"/>
      <c r="AF282" s="107"/>
      <c r="AG282" s="107"/>
      <c r="AH282" s="107"/>
      <c r="AI282" s="107"/>
    </row>
    <row r="283" spans="20:35" ht="15" customHeight="1">
      <c r="T283" s="107"/>
      <c r="U283" s="107"/>
      <c r="V283" s="107"/>
      <c r="W283" s="107"/>
      <c r="X283" s="107"/>
      <c r="AD283" s="107"/>
      <c r="AE283" s="107"/>
      <c r="AF283" s="107"/>
      <c r="AG283" s="107"/>
      <c r="AH283" s="107"/>
      <c r="AI283" s="107"/>
    </row>
    <row r="284" spans="20:35" ht="15" customHeight="1">
      <c r="T284" s="107"/>
      <c r="U284" s="107"/>
      <c r="V284" s="107"/>
      <c r="W284" s="107"/>
      <c r="X284" s="107"/>
      <c r="AD284" s="107"/>
      <c r="AE284" s="107"/>
      <c r="AF284" s="107"/>
      <c r="AG284" s="107"/>
      <c r="AH284" s="107"/>
      <c r="AI284" s="107"/>
    </row>
    <row r="285" spans="20:35" ht="15" customHeight="1">
      <c r="T285" s="107"/>
      <c r="U285" s="107"/>
      <c r="V285" s="107"/>
      <c r="W285" s="107"/>
      <c r="X285" s="107"/>
      <c r="AD285" s="107"/>
      <c r="AE285" s="107"/>
      <c r="AF285" s="107"/>
      <c r="AG285" s="107"/>
      <c r="AH285" s="107"/>
      <c r="AI285" s="107"/>
    </row>
    <row r="286" spans="20:35" ht="15" customHeight="1">
      <c r="T286" s="107"/>
      <c r="U286" s="107"/>
      <c r="V286" s="107"/>
      <c r="W286" s="107"/>
      <c r="X286" s="107"/>
      <c r="AD286" s="107"/>
      <c r="AE286" s="107"/>
      <c r="AF286" s="107"/>
      <c r="AG286" s="107"/>
      <c r="AH286" s="107"/>
      <c r="AI286" s="107"/>
    </row>
    <row r="287" spans="20:35" ht="15" customHeight="1">
      <c r="T287" s="107"/>
      <c r="U287" s="107"/>
      <c r="V287" s="107"/>
      <c r="W287" s="107"/>
      <c r="X287" s="107"/>
      <c r="AD287" s="107"/>
      <c r="AE287" s="107"/>
      <c r="AF287" s="107"/>
      <c r="AG287" s="107"/>
      <c r="AH287" s="107"/>
      <c r="AI287" s="107"/>
    </row>
    <row r="288" spans="20:35" ht="15" customHeight="1">
      <c r="T288" s="107"/>
      <c r="U288" s="107"/>
      <c r="V288" s="107"/>
      <c r="W288" s="107"/>
      <c r="X288" s="107"/>
      <c r="AD288" s="107"/>
      <c r="AE288" s="107"/>
      <c r="AF288" s="107"/>
      <c r="AG288" s="107"/>
      <c r="AH288" s="107"/>
      <c r="AI288" s="107"/>
    </row>
    <row r="289" spans="20:35" ht="15" customHeight="1">
      <c r="T289" s="107"/>
      <c r="U289" s="107"/>
      <c r="V289" s="107"/>
      <c r="W289" s="107"/>
      <c r="X289" s="107"/>
      <c r="AD289" s="107"/>
      <c r="AE289" s="107"/>
      <c r="AF289" s="107"/>
      <c r="AG289" s="107"/>
      <c r="AH289" s="107"/>
      <c r="AI289" s="107"/>
    </row>
    <row r="290" spans="20:35" ht="15" customHeight="1">
      <c r="T290" s="107"/>
      <c r="U290" s="107"/>
      <c r="V290" s="107"/>
      <c r="W290" s="107"/>
      <c r="X290" s="107"/>
      <c r="AD290" s="107"/>
      <c r="AE290" s="107"/>
      <c r="AF290" s="107"/>
      <c r="AG290" s="107"/>
      <c r="AH290" s="107"/>
      <c r="AI290" s="107"/>
    </row>
    <row r="291" spans="20:35" ht="15" customHeight="1">
      <c r="T291" s="107"/>
      <c r="U291" s="107"/>
      <c r="V291" s="107"/>
      <c r="W291" s="107"/>
      <c r="X291" s="107"/>
      <c r="AD291" s="107"/>
      <c r="AE291" s="107"/>
      <c r="AF291" s="107"/>
      <c r="AG291" s="107"/>
      <c r="AH291" s="107"/>
      <c r="AI291" s="107"/>
    </row>
    <row r="292" spans="20:35" ht="15" customHeight="1">
      <c r="T292" s="107"/>
      <c r="U292" s="107"/>
      <c r="V292" s="107"/>
      <c r="W292" s="107"/>
      <c r="X292" s="107"/>
      <c r="AD292" s="107"/>
      <c r="AE292" s="107"/>
      <c r="AF292" s="107"/>
      <c r="AG292" s="107"/>
      <c r="AH292" s="107"/>
      <c r="AI292" s="107"/>
    </row>
    <row r="293" spans="20:35" ht="15" customHeight="1">
      <c r="T293" s="107"/>
      <c r="U293" s="107"/>
      <c r="V293" s="107"/>
      <c r="W293" s="107"/>
      <c r="X293" s="107"/>
      <c r="AD293" s="107"/>
      <c r="AE293" s="107"/>
      <c r="AF293" s="107"/>
      <c r="AG293" s="107"/>
      <c r="AH293" s="107"/>
      <c r="AI293" s="107"/>
    </row>
    <row r="294" spans="20:35" ht="15" customHeight="1">
      <c r="T294" s="107"/>
      <c r="U294" s="107"/>
      <c r="V294" s="107"/>
      <c r="W294" s="107"/>
      <c r="X294" s="107"/>
      <c r="AD294" s="107"/>
      <c r="AE294" s="107"/>
      <c r="AF294" s="107"/>
      <c r="AG294" s="107"/>
      <c r="AH294" s="107"/>
      <c r="AI294" s="107"/>
    </row>
    <row r="295" spans="20:35" ht="15" customHeight="1">
      <c r="T295" s="107"/>
      <c r="U295" s="107"/>
      <c r="V295" s="107"/>
      <c r="W295" s="107"/>
      <c r="X295" s="107"/>
      <c r="AD295" s="107"/>
      <c r="AE295" s="107"/>
      <c r="AF295" s="107"/>
      <c r="AG295" s="107"/>
      <c r="AH295" s="107"/>
      <c r="AI295" s="107"/>
    </row>
    <row r="296" spans="20:35" ht="15" customHeight="1">
      <c r="T296" s="107"/>
      <c r="U296" s="107"/>
      <c r="V296" s="107"/>
      <c r="W296" s="107"/>
      <c r="X296" s="107"/>
      <c r="AD296" s="107"/>
      <c r="AE296" s="107"/>
      <c r="AF296" s="107"/>
      <c r="AG296" s="107"/>
      <c r="AH296" s="107"/>
      <c r="AI296" s="107"/>
    </row>
    <row r="297" spans="20:35" ht="15" customHeight="1">
      <c r="T297" s="107"/>
      <c r="U297" s="107"/>
      <c r="V297" s="107"/>
      <c r="W297" s="107"/>
      <c r="X297" s="107"/>
      <c r="AD297" s="107"/>
      <c r="AE297" s="107"/>
      <c r="AF297" s="107"/>
      <c r="AG297" s="107"/>
      <c r="AH297" s="107"/>
      <c r="AI297" s="107"/>
    </row>
    <row r="298" spans="20:35" ht="15" customHeight="1">
      <c r="T298" s="107"/>
      <c r="U298" s="107"/>
      <c r="V298" s="107"/>
      <c r="W298" s="107"/>
      <c r="X298" s="107"/>
      <c r="AD298" s="107"/>
      <c r="AE298" s="107"/>
      <c r="AF298" s="107"/>
      <c r="AG298" s="107"/>
      <c r="AH298" s="107"/>
      <c r="AI298" s="107"/>
    </row>
    <row r="299" spans="20:35" ht="15" customHeight="1">
      <c r="T299" s="107"/>
      <c r="U299" s="107"/>
      <c r="V299" s="107"/>
      <c r="W299" s="107"/>
      <c r="X299" s="107"/>
      <c r="AD299" s="107"/>
      <c r="AE299" s="107"/>
      <c r="AF299" s="107"/>
      <c r="AG299" s="107"/>
      <c r="AH299" s="107"/>
      <c r="AI299" s="107"/>
    </row>
    <row r="300" spans="20:35" ht="15" customHeight="1">
      <c r="T300" s="107"/>
      <c r="U300" s="107"/>
      <c r="V300" s="107"/>
      <c r="W300" s="107"/>
      <c r="X300" s="107"/>
      <c r="AD300" s="107"/>
      <c r="AE300" s="107"/>
      <c r="AF300" s="107"/>
      <c r="AG300" s="107"/>
      <c r="AH300" s="107"/>
      <c r="AI300" s="107"/>
    </row>
    <row r="301" spans="20:35" ht="15" customHeight="1">
      <c r="T301" s="107"/>
      <c r="U301" s="107"/>
      <c r="V301" s="107"/>
      <c r="W301" s="107"/>
      <c r="X301" s="107"/>
      <c r="AD301" s="107"/>
      <c r="AE301" s="107"/>
      <c r="AF301" s="107"/>
      <c r="AG301" s="107"/>
      <c r="AH301" s="107"/>
      <c r="AI301" s="107"/>
    </row>
    <row r="302" spans="20:35" ht="15" customHeight="1">
      <c r="T302" s="107"/>
      <c r="U302" s="107"/>
      <c r="V302" s="107"/>
      <c r="W302" s="107"/>
      <c r="X302" s="107"/>
      <c r="AD302" s="107"/>
      <c r="AE302" s="107"/>
      <c r="AF302" s="107"/>
      <c r="AG302" s="107"/>
      <c r="AH302" s="107"/>
      <c r="AI302" s="107"/>
    </row>
    <row r="303" spans="20:35" ht="15" customHeight="1">
      <c r="T303" s="107"/>
      <c r="U303" s="107"/>
      <c r="V303" s="107"/>
      <c r="W303" s="107"/>
      <c r="X303" s="107"/>
      <c r="AD303" s="107"/>
      <c r="AE303" s="107"/>
      <c r="AF303" s="107"/>
      <c r="AG303" s="107"/>
      <c r="AH303" s="107"/>
      <c r="AI303" s="107"/>
    </row>
    <row r="304" spans="20:35" ht="15" customHeight="1">
      <c r="T304" s="107"/>
      <c r="U304" s="107"/>
      <c r="V304" s="107"/>
      <c r="W304" s="107"/>
      <c r="X304" s="107"/>
      <c r="AD304" s="107"/>
      <c r="AE304" s="107"/>
      <c r="AF304" s="107"/>
      <c r="AG304" s="107"/>
      <c r="AH304" s="107"/>
      <c r="AI304" s="107"/>
    </row>
    <row r="305" spans="20:35" ht="15" customHeight="1">
      <c r="T305" s="107"/>
      <c r="U305" s="107"/>
      <c r="V305" s="107"/>
      <c r="W305" s="107"/>
      <c r="X305" s="107"/>
      <c r="AD305" s="107"/>
      <c r="AE305" s="107"/>
      <c r="AF305" s="107"/>
      <c r="AG305" s="107"/>
      <c r="AH305" s="107"/>
      <c r="AI305" s="107"/>
    </row>
    <row r="306" spans="20:35" ht="15" customHeight="1">
      <c r="T306" s="107"/>
      <c r="U306" s="107"/>
      <c r="V306" s="107"/>
      <c r="W306" s="107"/>
      <c r="X306" s="107"/>
      <c r="AD306" s="107"/>
      <c r="AE306" s="107"/>
      <c r="AF306" s="107"/>
      <c r="AG306" s="107"/>
      <c r="AH306" s="107"/>
      <c r="AI306" s="107"/>
    </row>
    <row r="307" spans="20:35" ht="15" customHeight="1">
      <c r="T307" s="107"/>
      <c r="U307" s="107"/>
      <c r="V307" s="107"/>
      <c r="W307" s="107"/>
      <c r="X307" s="107"/>
      <c r="AD307" s="107"/>
      <c r="AE307" s="107"/>
      <c r="AF307" s="107"/>
      <c r="AG307" s="107"/>
      <c r="AH307" s="107"/>
      <c r="AI307" s="107"/>
    </row>
    <row r="308" spans="20:35" ht="15" customHeight="1">
      <c r="T308" s="107"/>
      <c r="U308" s="107"/>
      <c r="V308" s="107"/>
      <c r="W308" s="107"/>
      <c r="X308" s="107"/>
      <c r="AD308" s="107"/>
      <c r="AE308" s="107"/>
      <c r="AF308" s="107"/>
      <c r="AG308" s="107"/>
      <c r="AH308" s="107"/>
      <c r="AI308" s="107"/>
    </row>
    <row r="309" spans="20:35" ht="15" customHeight="1">
      <c r="T309" s="107"/>
      <c r="U309" s="107"/>
      <c r="V309" s="107"/>
      <c r="W309" s="107"/>
      <c r="X309" s="107"/>
      <c r="AD309" s="107"/>
      <c r="AE309" s="107"/>
      <c r="AF309" s="107"/>
      <c r="AG309" s="107"/>
      <c r="AH309" s="107"/>
      <c r="AI309" s="107"/>
    </row>
    <row r="310" spans="20:35" ht="15" customHeight="1">
      <c r="T310" s="107"/>
      <c r="U310" s="107"/>
      <c r="V310" s="107"/>
      <c r="W310" s="107"/>
      <c r="X310" s="107"/>
      <c r="AD310" s="107"/>
      <c r="AE310" s="107"/>
      <c r="AF310" s="107"/>
      <c r="AG310" s="107"/>
      <c r="AH310" s="107"/>
      <c r="AI310" s="107"/>
    </row>
    <row r="311" spans="20:35" ht="15" customHeight="1">
      <c r="T311" s="107"/>
      <c r="U311" s="107"/>
      <c r="V311" s="107"/>
      <c r="W311" s="107"/>
      <c r="X311" s="107"/>
      <c r="AD311" s="107"/>
      <c r="AE311" s="107"/>
      <c r="AF311" s="107"/>
      <c r="AG311" s="107"/>
      <c r="AH311" s="107"/>
      <c r="AI311" s="107"/>
    </row>
    <row r="312" spans="20:35" ht="15" customHeight="1">
      <c r="T312" s="107"/>
      <c r="U312" s="107"/>
      <c r="V312" s="107"/>
      <c r="W312" s="107"/>
      <c r="X312" s="107"/>
      <c r="AD312" s="107"/>
      <c r="AE312" s="107"/>
      <c r="AF312" s="107"/>
      <c r="AG312" s="107"/>
      <c r="AH312" s="107"/>
      <c r="AI312" s="107"/>
    </row>
    <row r="313" spans="20:35" ht="15" customHeight="1">
      <c r="T313" s="107"/>
      <c r="U313" s="107"/>
      <c r="V313" s="107"/>
      <c r="W313" s="107"/>
      <c r="X313" s="107"/>
      <c r="AD313" s="107"/>
      <c r="AE313" s="107"/>
      <c r="AF313" s="107"/>
      <c r="AG313" s="107"/>
      <c r="AH313" s="107"/>
      <c r="AI313" s="107"/>
    </row>
    <row r="314" spans="20:35" ht="15" customHeight="1">
      <c r="T314" s="107"/>
      <c r="U314" s="107"/>
      <c r="V314" s="107"/>
      <c r="W314" s="107"/>
      <c r="X314" s="107"/>
      <c r="AD314" s="107"/>
      <c r="AE314" s="107"/>
      <c r="AF314" s="107"/>
      <c r="AG314" s="107"/>
      <c r="AH314" s="107"/>
      <c r="AI314" s="107"/>
    </row>
    <row r="315" spans="20:35" ht="15" customHeight="1">
      <c r="T315" s="107"/>
      <c r="U315" s="107"/>
      <c r="V315" s="107"/>
      <c r="W315" s="107"/>
      <c r="X315" s="107"/>
      <c r="AD315" s="107"/>
      <c r="AE315" s="107"/>
      <c r="AF315" s="107"/>
      <c r="AG315" s="107"/>
      <c r="AH315" s="107"/>
      <c r="AI315" s="107"/>
    </row>
    <row r="316" spans="20:35" ht="15" customHeight="1">
      <c r="T316" s="107"/>
      <c r="U316" s="107"/>
      <c r="V316" s="107"/>
      <c r="W316" s="107"/>
      <c r="X316" s="107"/>
      <c r="AD316" s="107"/>
      <c r="AE316" s="107"/>
      <c r="AF316" s="107"/>
      <c r="AG316" s="107"/>
      <c r="AH316" s="107"/>
      <c r="AI316" s="107"/>
    </row>
    <row r="317" spans="20:35" ht="15" customHeight="1">
      <c r="T317" s="107"/>
      <c r="U317" s="107"/>
      <c r="V317" s="107"/>
      <c r="W317" s="107"/>
      <c r="X317" s="107"/>
      <c r="AD317" s="107"/>
      <c r="AE317" s="107"/>
      <c r="AF317" s="107"/>
      <c r="AG317" s="107"/>
      <c r="AH317" s="107"/>
      <c r="AI317" s="107"/>
    </row>
    <row r="318" spans="20:35" ht="15" customHeight="1">
      <c r="T318" s="107"/>
      <c r="U318" s="107"/>
      <c r="V318" s="107"/>
      <c r="W318" s="107"/>
      <c r="X318" s="107"/>
      <c r="AD318" s="107"/>
      <c r="AE318" s="107"/>
      <c r="AF318" s="107"/>
      <c r="AG318" s="107"/>
      <c r="AH318" s="107"/>
      <c r="AI318" s="107"/>
    </row>
    <row r="319" spans="20:35" ht="15" customHeight="1">
      <c r="T319" s="107"/>
      <c r="U319" s="107"/>
      <c r="V319" s="107"/>
      <c r="W319" s="107"/>
      <c r="X319" s="107"/>
      <c r="AD319" s="107"/>
      <c r="AE319" s="107"/>
      <c r="AF319" s="107"/>
      <c r="AG319" s="107"/>
      <c r="AH319" s="107"/>
      <c r="AI319" s="107"/>
    </row>
    <row r="320" spans="20:35" ht="15" customHeight="1">
      <c r="T320" s="107"/>
      <c r="U320" s="107"/>
      <c r="V320" s="107"/>
      <c r="W320" s="107"/>
      <c r="X320" s="107"/>
      <c r="AD320" s="107"/>
      <c r="AE320" s="107"/>
      <c r="AF320" s="107"/>
      <c r="AG320" s="107"/>
      <c r="AH320" s="107"/>
      <c r="AI320" s="107"/>
    </row>
    <row r="321" spans="20:24" ht="15" customHeight="1">
      <c r="T321" s="107"/>
      <c r="U321" s="107"/>
      <c r="V321" s="107"/>
      <c r="W321" s="107"/>
      <c r="X321" s="107"/>
    </row>
    <row r="322" spans="20:24" ht="15" customHeight="1">
      <c r="T322" s="107"/>
      <c r="U322" s="107"/>
      <c r="V322" s="107"/>
      <c r="W322" s="107"/>
      <c r="X322" s="107"/>
    </row>
    <row r="323" spans="20:24" ht="15" customHeight="1">
      <c r="T323" s="107"/>
      <c r="U323" s="107"/>
      <c r="V323" s="107"/>
      <c r="W323" s="107"/>
      <c r="X323" s="107"/>
    </row>
    <row r="324" spans="20:24" ht="15" customHeight="1">
      <c r="T324" s="107"/>
      <c r="U324" s="107"/>
      <c r="V324" s="107"/>
      <c r="W324" s="107"/>
      <c r="X324" s="107"/>
    </row>
    <row r="325" spans="20:24" ht="15" customHeight="1">
      <c r="T325" s="107"/>
      <c r="U325" s="107"/>
      <c r="V325" s="107"/>
      <c r="W325" s="107"/>
      <c r="X325" s="107"/>
    </row>
    <row r="326" spans="20:24" ht="15" customHeight="1">
      <c r="T326" s="107"/>
      <c r="U326" s="107"/>
      <c r="V326" s="107"/>
      <c r="W326" s="107"/>
      <c r="X326" s="107"/>
    </row>
    <row r="327" spans="20:24" ht="15" customHeight="1">
      <c r="T327" s="107"/>
      <c r="U327" s="107"/>
      <c r="V327" s="107"/>
      <c r="W327" s="107"/>
      <c r="X327" s="107"/>
    </row>
    <row r="328" spans="20:24" ht="15" customHeight="1">
      <c r="T328" s="107"/>
      <c r="U328" s="107"/>
      <c r="V328" s="107"/>
      <c r="W328" s="107"/>
      <c r="X328" s="107"/>
    </row>
    <row r="329" spans="20:24" ht="15" customHeight="1">
      <c r="T329" s="107"/>
      <c r="U329" s="107"/>
      <c r="V329" s="107"/>
      <c r="W329" s="107"/>
      <c r="X329" s="107"/>
    </row>
    <row r="330" spans="20:24" ht="15" customHeight="1">
      <c r="T330" s="107"/>
      <c r="U330" s="107"/>
      <c r="V330" s="107"/>
      <c r="W330" s="107"/>
      <c r="X330" s="107"/>
    </row>
    <row r="331" spans="20:24" ht="15" customHeight="1">
      <c r="T331" s="107"/>
      <c r="U331" s="107"/>
      <c r="V331" s="107"/>
      <c r="W331" s="107"/>
      <c r="X331" s="107"/>
    </row>
    <row r="332" spans="20:24" ht="15" customHeight="1">
      <c r="T332" s="107"/>
      <c r="U332" s="107"/>
      <c r="V332" s="107"/>
      <c r="W332" s="107"/>
      <c r="X332" s="107"/>
    </row>
    <row r="333" spans="20:24" ht="15" customHeight="1">
      <c r="T333" s="107"/>
      <c r="U333" s="107"/>
      <c r="V333" s="107"/>
      <c r="W333" s="107"/>
      <c r="X333" s="107"/>
    </row>
    <row r="334" spans="20:24" ht="15" customHeight="1">
      <c r="T334" s="107"/>
      <c r="U334" s="107"/>
      <c r="V334" s="107"/>
      <c r="W334" s="107"/>
      <c r="X334" s="107"/>
    </row>
    <row r="335" spans="20:24" ht="15" customHeight="1">
      <c r="T335" s="107"/>
      <c r="U335" s="107"/>
      <c r="V335" s="107"/>
      <c r="W335" s="107"/>
      <c r="X335" s="107"/>
    </row>
    <row r="336" spans="20:24" ht="15" customHeight="1">
      <c r="T336" s="107"/>
      <c r="U336" s="107"/>
      <c r="V336" s="107"/>
      <c r="W336" s="107"/>
      <c r="X336" s="107"/>
    </row>
    <row r="337" spans="20:24" ht="15" customHeight="1">
      <c r="T337" s="107"/>
      <c r="U337" s="107"/>
      <c r="V337" s="107"/>
      <c r="W337" s="107"/>
      <c r="X337" s="107"/>
    </row>
    <row r="338" spans="20:24" ht="15" customHeight="1">
      <c r="T338" s="107"/>
      <c r="U338" s="107"/>
      <c r="V338" s="107"/>
      <c r="W338" s="107"/>
      <c r="X338" s="107"/>
    </row>
    <row r="339" spans="20:24" ht="15" customHeight="1">
      <c r="T339" s="107"/>
      <c r="U339" s="107"/>
      <c r="V339" s="107"/>
      <c r="W339" s="107"/>
      <c r="X339" s="107"/>
    </row>
    <row r="340" spans="20:24" ht="15" customHeight="1">
      <c r="T340" s="107"/>
      <c r="U340" s="107"/>
      <c r="V340" s="107"/>
      <c r="W340" s="107"/>
      <c r="X340" s="107"/>
    </row>
    <row r="341" spans="20:24" ht="15" customHeight="1">
      <c r="T341" s="107"/>
      <c r="U341" s="107"/>
      <c r="V341" s="107"/>
      <c r="W341" s="107"/>
      <c r="X341" s="107"/>
    </row>
    <row r="342" spans="20:24" ht="15" customHeight="1">
      <c r="T342" s="107"/>
      <c r="U342" s="107"/>
      <c r="V342" s="107"/>
      <c r="W342" s="107"/>
      <c r="X342" s="107"/>
    </row>
    <row r="343" spans="20:24" ht="15" customHeight="1">
      <c r="T343" s="107"/>
      <c r="U343" s="107"/>
      <c r="V343" s="107"/>
      <c r="W343" s="107"/>
      <c r="X343" s="107"/>
    </row>
    <row r="344" spans="20:24" ht="15" customHeight="1">
      <c r="T344" s="107"/>
      <c r="U344" s="107"/>
      <c r="V344" s="107"/>
      <c r="W344" s="107"/>
      <c r="X344" s="107"/>
    </row>
    <row r="345" spans="20:24" ht="15" customHeight="1">
      <c r="T345" s="107"/>
      <c r="U345" s="107"/>
      <c r="V345" s="107"/>
      <c r="W345" s="107"/>
      <c r="X345" s="107"/>
    </row>
    <row r="346" spans="20:24" ht="15" customHeight="1">
      <c r="T346" s="107"/>
      <c r="U346" s="107"/>
      <c r="V346" s="107"/>
      <c r="W346" s="107"/>
      <c r="X346" s="107"/>
    </row>
    <row r="347" spans="20:24" ht="15" customHeight="1">
      <c r="T347" s="107"/>
      <c r="U347" s="107"/>
      <c r="V347" s="107"/>
      <c r="W347" s="107"/>
      <c r="X347" s="107"/>
    </row>
    <row r="348" spans="20:24" ht="15" customHeight="1">
      <c r="T348" s="107"/>
      <c r="U348" s="107"/>
      <c r="V348" s="107"/>
      <c r="W348" s="107"/>
      <c r="X348" s="107"/>
    </row>
    <row r="349" spans="20:24" ht="15" customHeight="1">
      <c r="T349" s="107"/>
      <c r="U349" s="107"/>
      <c r="V349" s="107"/>
      <c r="W349" s="107"/>
      <c r="X349" s="107"/>
    </row>
    <row r="350" spans="20:24" ht="15" customHeight="1">
      <c r="T350" s="107"/>
      <c r="U350" s="107"/>
      <c r="V350" s="107"/>
      <c r="W350" s="107"/>
      <c r="X350" s="107"/>
    </row>
    <row r="351" spans="20:24" ht="15" customHeight="1">
      <c r="T351" s="107"/>
      <c r="U351" s="107"/>
      <c r="V351" s="107"/>
      <c r="W351" s="107"/>
      <c r="X351" s="107"/>
    </row>
    <row r="352" spans="20:24" ht="15" customHeight="1">
      <c r="T352" s="107"/>
      <c r="U352" s="107"/>
      <c r="V352" s="107"/>
      <c r="W352" s="107"/>
      <c r="X352" s="107"/>
    </row>
    <row r="353" spans="20:24" ht="15" customHeight="1">
      <c r="T353" s="107"/>
      <c r="U353" s="107"/>
      <c r="V353" s="107"/>
      <c r="W353" s="107"/>
      <c r="X353" s="107"/>
    </row>
    <row r="354" spans="20:24" ht="15" customHeight="1">
      <c r="T354" s="107"/>
      <c r="U354" s="107"/>
      <c r="V354" s="107"/>
      <c r="W354" s="107"/>
      <c r="X354" s="107"/>
    </row>
    <row r="355" spans="20:24" ht="15" customHeight="1">
      <c r="T355" s="107"/>
      <c r="U355" s="107"/>
      <c r="V355" s="107"/>
      <c r="W355" s="107"/>
      <c r="X355" s="107"/>
    </row>
    <row r="356" spans="20:24" ht="15" customHeight="1">
      <c r="T356" s="107"/>
      <c r="U356" s="107"/>
      <c r="V356" s="107"/>
      <c r="W356" s="107"/>
      <c r="X356" s="107"/>
    </row>
    <row r="357" spans="20:24" ht="15" customHeight="1">
      <c r="T357" s="107"/>
      <c r="U357" s="107"/>
      <c r="V357" s="107"/>
      <c r="W357" s="107"/>
      <c r="X357" s="107"/>
    </row>
    <row r="358" spans="20:24" ht="15" customHeight="1">
      <c r="T358" s="107"/>
      <c r="U358" s="107"/>
      <c r="V358" s="107"/>
      <c r="W358" s="107"/>
      <c r="X358" s="107"/>
    </row>
    <row r="359" spans="20:24" ht="15" customHeight="1">
      <c r="T359" s="107"/>
      <c r="U359" s="107"/>
      <c r="V359" s="107"/>
      <c r="W359" s="107"/>
      <c r="X359" s="107"/>
    </row>
    <row r="360" spans="20:24" ht="15" customHeight="1">
      <c r="T360" s="107"/>
      <c r="U360" s="107"/>
      <c r="V360" s="107"/>
      <c r="W360" s="107"/>
      <c r="X360" s="107"/>
    </row>
    <row r="361" spans="20:24" ht="15" customHeight="1">
      <c r="T361" s="107"/>
      <c r="U361" s="107"/>
      <c r="V361" s="107"/>
      <c r="W361" s="107"/>
      <c r="X361" s="107"/>
    </row>
    <row r="362" spans="20:24" ht="15" customHeight="1">
      <c r="T362" s="107"/>
      <c r="U362" s="107"/>
      <c r="V362" s="107"/>
      <c r="W362" s="107"/>
      <c r="X362" s="107"/>
    </row>
    <row r="363" spans="20:24" ht="15" customHeight="1">
      <c r="T363" s="107"/>
      <c r="U363" s="107"/>
      <c r="V363" s="107"/>
      <c r="W363" s="107"/>
      <c r="X363" s="107"/>
    </row>
    <row r="364" spans="20:24" ht="15" customHeight="1">
      <c r="T364" s="107"/>
      <c r="U364" s="107"/>
      <c r="V364" s="107"/>
      <c r="W364" s="107"/>
      <c r="X364" s="107"/>
    </row>
    <row r="365" spans="20:24" ht="15" customHeight="1">
      <c r="T365" s="107"/>
      <c r="U365" s="107"/>
      <c r="V365" s="107"/>
      <c r="W365" s="107"/>
      <c r="X365" s="107"/>
    </row>
    <row r="366" spans="20:24" ht="15" customHeight="1">
      <c r="T366" s="107"/>
      <c r="U366" s="107"/>
      <c r="V366" s="107"/>
      <c r="W366" s="107"/>
      <c r="X366" s="107"/>
    </row>
    <row r="367" spans="20:24" ht="15" customHeight="1">
      <c r="T367" s="107"/>
      <c r="U367" s="107"/>
      <c r="V367" s="107"/>
      <c r="W367" s="107"/>
      <c r="X367" s="107"/>
    </row>
    <row r="368" spans="20:24" ht="15" customHeight="1">
      <c r="T368" s="107"/>
      <c r="U368" s="107"/>
      <c r="V368" s="107"/>
      <c r="W368" s="107"/>
      <c r="X368" s="107"/>
    </row>
    <row r="369" spans="20:24" ht="15" customHeight="1">
      <c r="T369" s="107"/>
      <c r="U369" s="107"/>
      <c r="V369" s="107"/>
      <c r="W369" s="107"/>
      <c r="X369" s="107"/>
    </row>
    <row r="370" spans="20:24" ht="15" customHeight="1">
      <c r="T370" s="107"/>
      <c r="U370" s="107"/>
      <c r="V370" s="107"/>
      <c r="W370" s="107"/>
      <c r="X370" s="107"/>
    </row>
    <row r="371" spans="20:24" ht="15" customHeight="1">
      <c r="T371" s="107"/>
      <c r="U371" s="107"/>
      <c r="V371" s="107"/>
      <c r="W371" s="107"/>
      <c r="X371" s="107"/>
    </row>
    <row r="372" spans="20:24" ht="15" customHeight="1">
      <c r="T372" s="107"/>
      <c r="U372" s="107"/>
      <c r="V372" s="107"/>
      <c r="W372" s="107"/>
      <c r="X372" s="107"/>
    </row>
    <row r="373" spans="20:24" ht="15" customHeight="1">
      <c r="T373" s="107"/>
      <c r="U373" s="107"/>
      <c r="V373" s="107"/>
      <c r="W373" s="107"/>
      <c r="X373" s="107"/>
    </row>
    <row r="374" spans="20:24" ht="15" customHeight="1">
      <c r="T374" s="107"/>
      <c r="U374" s="107"/>
      <c r="V374" s="107"/>
      <c r="W374" s="107"/>
      <c r="X374" s="107"/>
    </row>
    <row r="375" spans="20:24" ht="15" customHeight="1">
      <c r="T375" s="107"/>
      <c r="U375" s="107"/>
      <c r="V375" s="107"/>
      <c r="W375" s="107"/>
      <c r="X375" s="107"/>
    </row>
    <row r="376" spans="20:24" ht="15" customHeight="1">
      <c r="T376" s="107"/>
      <c r="U376" s="107"/>
      <c r="V376" s="107"/>
      <c r="W376" s="107"/>
      <c r="X376" s="107"/>
    </row>
    <row r="377" spans="20:24" ht="15" customHeight="1">
      <c r="T377" s="107"/>
      <c r="U377" s="107"/>
      <c r="V377" s="107"/>
      <c r="W377" s="107"/>
      <c r="X377" s="107"/>
    </row>
    <row r="378" spans="20:24" ht="15" customHeight="1">
      <c r="T378" s="107"/>
      <c r="U378" s="107"/>
      <c r="V378" s="107"/>
      <c r="W378" s="107"/>
      <c r="X378" s="107"/>
    </row>
    <row r="379" spans="20:24" ht="15" customHeight="1">
      <c r="T379" s="107"/>
      <c r="U379" s="107"/>
      <c r="V379" s="107"/>
      <c r="W379" s="107"/>
      <c r="X379" s="107"/>
    </row>
    <row r="380" spans="20:24" ht="15" customHeight="1">
      <c r="T380" s="107"/>
      <c r="U380" s="107"/>
      <c r="V380" s="107"/>
      <c r="W380" s="107"/>
      <c r="X380" s="107"/>
    </row>
    <row r="381" spans="20:24" ht="15" customHeight="1">
      <c r="T381" s="107"/>
      <c r="U381" s="107"/>
      <c r="V381" s="107"/>
      <c r="W381" s="107"/>
      <c r="X381" s="107"/>
    </row>
    <row r="382" spans="20:24" ht="15" customHeight="1">
      <c r="T382" s="107"/>
      <c r="U382" s="107"/>
      <c r="V382" s="107"/>
      <c r="W382" s="107"/>
      <c r="X382" s="107"/>
    </row>
    <row r="383" spans="20:24" ht="15" customHeight="1">
      <c r="T383" s="107"/>
      <c r="U383" s="107"/>
      <c r="V383" s="107"/>
      <c r="W383" s="107"/>
      <c r="X383" s="107"/>
    </row>
    <row r="384" spans="20:24" ht="15" customHeight="1">
      <c r="T384" s="107"/>
      <c r="U384" s="107"/>
      <c r="V384" s="107"/>
      <c r="W384" s="107"/>
      <c r="X384" s="107"/>
    </row>
    <row r="385" spans="20:24" ht="15" customHeight="1">
      <c r="T385" s="107"/>
      <c r="U385" s="107"/>
      <c r="V385" s="107"/>
      <c r="W385" s="107"/>
      <c r="X385" s="107"/>
    </row>
    <row r="386" spans="20:24" ht="15" customHeight="1">
      <c r="T386" s="107"/>
      <c r="U386" s="107"/>
      <c r="V386" s="107"/>
      <c r="W386" s="107"/>
      <c r="X386" s="107"/>
    </row>
    <row r="387" spans="20:24" ht="15" customHeight="1">
      <c r="T387" s="107"/>
      <c r="U387" s="107"/>
      <c r="V387" s="107"/>
      <c r="W387" s="107"/>
      <c r="X387" s="107"/>
    </row>
    <row r="388" spans="20:24" ht="15" customHeight="1">
      <c r="T388" s="107"/>
      <c r="U388" s="107"/>
      <c r="V388" s="107"/>
      <c r="W388" s="107"/>
      <c r="X388" s="107"/>
    </row>
    <row r="389" spans="20:24" ht="15" customHeight="1">
      <c r="T389" s="107"/>
      <c r="U389" s="107"/>
      <c r="V389" s="107"/>
      <c r="W389" s="107"/>
      <c r="X389" s="107"/>
    </row>
    <row r="390" spans="20:24" ht="15" customHeight="1">
      <c r="T390" s="107"/>
      <c r="U390" s="107"/>
      <c r="V390" s="107"/>
      <c r="W390" s="107"/>
      <c r="X390" s="107"/>
    </row>
    <row r="391" spans="20:24" ht="15" customHeight="1">
      <c r="T391" s="107"/>
      <c r="U391" s="107"/>
      <c r="V391" s="107"/>
      <c r="W391" s="107"/>
      <c r="X391" s="107"/>
    </row>
    <row r="392" spans="20:24" ht="15" customHeight="1">
      <c r="T392" s="107"/>
      <c r="U392" s="107"/>
      <c r="V392" s="107"/>
      <c r="W392" s="107"/>
      <c r="X392" s="107"/>
    </row>
    <row r="393" spans="20:24" ht="15" customHeight="1">
      <c r="T393" s="107"/>
      <c r="U393" s="107"/>
      <c r="V393" s="107"/>
      <c r="W393" s="107"/>
      <c r="X393" s="107"/>
    </row>
    <row r="394" spans="20:24" ht="15" customHeight="1">
      <c r="T394" s="107"/>
      <c r="U394" s="107"/>
      <c r="V394" s="107"/>
      <c r="W394" s="107"/>
      <c r="X394" s="107"/>
    </row>
    <row r="395" spans="20:24" ht="15" customHeight="1">
      <c r="T395" s="107"/>
      <c r="U395" s="107"/>
      <c r="V395" s="107"/>
      <c r="W395" s="107"/>
      <c r="X395" s="107"/>
    </row>
    <row r="396" spans="20:24" ht="15" customHeight="1">
      <c r="T396" s="107"/>
      <c r="U396" s="107"/>
      <c r="V396" s="107"/>
      <c r="W396" s="107"/>
      <c r="X396" s="107"/>
    </row>
    <row r="397" spans="20:24" ht="15" customHeight="1">
      <c r="T397" s="107"/>
      <c r="U397" s="107"/>
      <c r="V397" s="107"/>
      <c r="W397" s="107"/>
      <c r="X397" s="107"/>
    </row>
    <row r="398" spans="20:24" ht="15" customHeight="1">
      <c r="T398" s="107"/>
      <c r="U398" s="107"/>
      <c r="V398" s="107"/>
      <c r="W398" s="107"/>
      <c r="X398" s="107"/>
    </row>
    <row r="399" spans="20:24" ht="15" customHeight="1">
      <c r="T399" s="107"/>
      <c r="U399" s="107"/>
      <c r="V399" s="107"/>
      <c r="W399" s="107"/>
      <c r="X399" s="107"/>
    </row>
    <row r="400" spans="20:24" ht="15" customHeight="1">
      <c r="T400" s="107"/>
      <c r="U400" s="107"/>
      <c r="V400" s="107"/>
      <c r="W400" s="107"/>
      <c r="X400" s="107"/>
    </row>
    <row r="401" spans="20:24" ht="15" customHeight="1">
      <c r="T401" s="107"/>
      <c r="U401" s="107"/>
      <c r="V401" s="107"/>
      <c r="W401" s="107"/>
      <c r="X401" s="107"/>
    </row>
    <row r="402" spans="20:24" ht="15" customHeight="1">
      <c r="T402" s="107"/>
      <c r="U402" s="107"/>
      <c r="V402" s="107"/>
      <c r="W402" s="107"/>
      <c r="X402" s="107"/>
    </row>
    <row r="403" spans="20:24" ht="15" customHeight="1">
      <c r="T403" s="107"/>
      <c r="U403" s="107"/>
      <c r="V403" s="107"/>
      <c r="W403" s="107"/>
      <c r="X403" s="107"/>
    </row>
    <row r="404" spans="20:24" ht="15" customHeight="1">
      <c r="T404" s="107"/>
      <c r="U404" s="107"/>
      <c r="V404" s="107"/>
      <c r="W404" s="107"/>
      <c r="X404" s="107"/>
    </row>
    <row r="405" spans="20:24" ht="15" customHeight="1">
      <c r="T405" s="107"/>
      <c r="U405" s="107"/>
      <c r="V405" s="107"/>
      <c r="W405" s="107"/>
      <c r="X405" s="107"/>
    </row>
    <row r="406" spans="20:24" ht="15" customHeight="1">
      <c r="T406" s="107"/>
      <c r="U406" s="107"/>
      <c r="V406" s="107"/>
      <c r="W406" s="107"/>
      <c r="X406" s="107"/>
    </row>
    <row r="407" spans="20:24" ht="15" customHeight="1">
      <c r="T407" s="107"/>
      <c r="U407" s="107"/>
      <c r="V407" s="107"/>
      <c r="W407" s="107"/>
      <c r="X407" s="107"/>
    </row>
    <row r="408" spans="20:24" ht="15" customHeight="1">
      <c r="T408" s="107"/>
      <c r="U408" s="107"/>
      <c r="V408" s="107"/>
      <c r="W408" s="107"/>
      <c r="X408" s="107"/>
    </row>
    <row r="409" spans="20:24" ht="15" customHeight="1">
      <c r="T409" s="107"/>
      <c r="U409" s="107"/>
      <c r="V409" s="107"/>
      <c r="W409" s="107"/>
      <c r="X409" s="107"/>
    </row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</sheetData>
  <sheetProtection/>
  <mergeCells count="10">
    <mergeCell ref="A2:B2"/>
    <mergeCell ref="AE17:AI17"/>
    <mergeCell ref="AM17:AQ17"/>
    <mergeCell ref="C130:I130"/>
    <mergeCell ref="I13:J13"/>
    <mergeCell ref="I15:J15"/>
    <mergeCell ref="AX17:AZ17"/>
    <mergeCell ref="A4:B4"/>
    <mergeCell ref="A3:B3"/>
    <mergeCell ref="A124:O124"/>
  </mergeCells>
  <printOptions horizontalCentered="1"/>
  <pageMargins left="0.3937007874015748" right="0.3937007874015748" top="0.11811023622047245" bottom="0.15748031496062992" header="0.11811023622047245" footer="0.15748031496062992"/>
  <pageSetup fitToHeight="2" horizontalDpi="300" verticalDpi="300" orientation="landscape" paperSize="9" scale="68" r:id="rId1"/>
  <rowBreaks count="1" manualBreakCount="1">
    <brk id="12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Саша</cp:lastModifiedBy>
  <cp:lastPrinted>2011-12-12T09:39:38Z</cp:lastPrinted>
  <dcterms:created xsi:type="dcterms:W3CDTF">1996-10-08T23:32:33Z</dcterms:created>
  <dcterms:modified xsi:type="dcterms:W3CDTF">2014-02-10T06:22:12Z</dcterms:modified>
  <cp:category/>
  <cp:version/>
  <cp:contentType/>
  <cp:contentStatus/>
</cp:coreProperties>
</file>